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7" windowHeight="11990" tabRatio="762" activeTab="4"/>
  </bookViews>
  <sheets>
    <sheet name="Дети 1" sheetId="18" r:id="rId1"/>
    <sheet name="Дети 2" sheetId="11" r:id="rId2"/>
    <sheet name="Ю1 Ст" sheetId="12" r:id="rId3"/>
    <sheet name="Ю1 Ла" sheetId="19" r:id="rId4"/>
    <sheet name="Ю1 10т" sheetId="5" r:id="rId5"/>
    <sheet name="Ю2 Ст" sheetId="2" r:id="rId6"/>
    <sheet name="Ю2 Ла" sheetId="20" r:id="rId7"/>
    <sheet name="Ю2 10" sheetId="1" r:id="rId8"/>
    <sheet name="М ST" sheetId="16" r:id="rId9"/>
    <sheet name="М LA" sheetId="6" r:id="rId10"/>
    <sheet name="М 10т" sheetId="7" r:id="rId11"/>
    <sheet name="Взр ST" sheetId="8" r:id="rId12"/>
    <sheet name="Взр LA" sheetId="9" r:id="rId13"/>
    <sheet name="Взр 10т" sheetId="10" r:id="rId14"/>
    <sheet name="ТаблицаСоответствия" sheetId="15" r:id="rId15"/>
  </sheets>
  <calcPr calcId="152511"/>
</workbook>
</file>

<file path=xl/calcChain.xml><?xml version="1.0" encoding="utf-8"?>
<calcChain xmlns="http://schemas.openxmlformats.org/spreadsheetml/2006/main">
  <c r="ER28" i="11" l="1"/>
  <c r="EO13" i="11"/>
  <c r="EL13" i="11"/>
  <c r="EI13" i="11"/>
  <c r="EF13" i="11"/>
  <c r="EC13" i="11"/>
  <c r="DZ13" i="11"/>
  <c r="DW13" i="11"/>
  <c r="DT13" i="11"/>
  <c r="DQ13" i="11"/>
  <c r="DN13" i="11"/>
  <c r="DK13" i="11"/>
  <c r="DH13" i="11"/>
  <c r="DE13" i="11"/>
  <c r="DB13" i="11"/>
  <c r="CY13" i="11"/>
  <c r="CV13" i="11"/>
  <c r="CS13" i="11"/>
  <c r="CP13" i="11"/>
  <c r="CM13" i="11"/>
  <c r="CJ13" i="11"/>
  <c r="CG13" i="11"/>
  <c r="CD13" i="11"/>
  <c r="CA13" i="11"/>
  <c r="BX13" i="11"/>
  <c r="BL13" i="11"/>
  <c r="BI13" i="11"/>
  <c r="BF13" i="11"/>
  <c r="BC13" i="11"/>
  <c r="AZ13" i="11"/>
  <c r="AW13" i="11"/>
  <c r="AT13" i="11"/>
  <c r="AQ13" i="11"/>
  <c r="AE13" i="11"/>
  <c r="V13" i="11"/>
  <c r="S13" i="11"/>
  <c r="P13" i="11"/>
  <c r="M13" i="11"/>
  <c r="J13" i="11"/>
  <c r="G13" i="11"/>
  <c r="D13" i="11"/>
  <c r="ER27" i="11"/>
  <c r="EO12" i="11"/>
  <c r="EL12" i="11"/>
  <c r="EI12" i="11"/>
  <c r="EF12" i="11"/>
  <c r="EC12" i="11"/>
  <c r="DZ12" i="11"/>
  <c r="DW12" i="11"/>
  <c r="DT12" i="11"/>
  <c r="DQ12" i="11"/>
  <c r="DN12" i="11"/>
  <c r="DK12" i="11"/>
  <c r="DH12" i="11"/>
  <c r="DE12" i="11"/>
  <c r="DB12" i="11"/>
  <c r="CY12" i="11"/>
  <c r="CV12" i="11"/>
  <c r="CS12" i="11"/>
  <c r="CP12" i="11"/>
  <c r="CM12" i="11"/>
  <c r="CJ12" i="11"/>
  <c r="CG12" i="11"/>
  <c r="CD12" i="11"/>
  <c r="CA12" i="11"/>
  <c r="BX12" i="11"/>
  <c r="BU12" i="11"/>
  <c r="BR12" i="11"/>
  <c r="BO12" i="11"/>
  <c r="BI12" i="11"/>
  <c r="BF12" i="11"/>
  <c r="BC12" i="11"/>
  <c r="AZ12" i="11"/>
  <c r="AW12" i="11"/>
  <c r="AT12" i="11"/>
  <c r="AQ12" i="11"/>
  <c r="AN12" i="11"/>
  <c r="AK12" i="11"/>
  <c r="AH12" i="11"/>
  <c r="J12" i="11"/>
  <c r="G12" i="11"/>
  <c r="D12" i="11"/>
  <c r="ER26" i="11"/>
  <c r="EO10" i="11"/>
  <c r="EL10" i="11"/>
  <c r="EI10" i="11"/>
  <c r="EF10" i="11"/>
  <c r="EC10" i="11"/>
  <c r="DZ10" i="11"/>
  <c r="DW10" i="11"/>
  <c r="DT10" i="11"/>
  <c r="DQ10" i="11"/>
  <c r="DN10" i="11"/>
  <c r="DK10" i="11"/>
  <c r="DH10" i="11"/>
  <c r="DE10" i="11"/>
  <c r="DB10" i="11"/>
  <c r="CY10" i="11"/>
  <c r="CV10" i="11"/>
  <c r="CS10" i="11"/>
  <c r="CP10" i="11"/>
  <c r="CM10" i="11"/>
  <c r="CJ10" i="11"/>
  <c r="CG10" i="11"/>
  <c r="CD10" i="11"/>
  <c r="CA10" i="11"/>
  <c r="BX10" i="11"/>
  <c r="BU10" i="11"/>
  <c r="BR10" i="11"/>
  <c r="BO10" i="11"/>
  <c r="BL10" i="11"/>
  <c r="BI10" i="11"/>
  <c r="BF10" i="11"/>
  <c r="BC10" i="11"/>
  <c r="AZ10" i="11"/>
  <c r="AW10" i="11"/>
  <c r="AT10" i="11"/>
  <c r="AQ10" i="11"/>
  <c r="AN10" i="11"/>
  <c r="AK10" i="11"/>
  <c r="AH10" i="11"/>
  <c r="AE10" i="11"/>
  <c r="AB10" i="11"/>
  <c r="Y10" i="11"/>
  <c r="V10" i="11"/>
  <c r="ER29" i="11"/>
  <c r="EO29" i="11"/>
  <c r="EL29" i="11"/>
  <c r="EI29" i="11"/>
  <c r="EF29" i="11"/>
  <c r="EC29" i="11"/>
  <c r="DZ29" i="11"/>
  <c r="DW29" i="11"/>
  <c r="DT29" i="11"/>
  <c r="DQ29" i="11"/>
  <c r="DN29" i="11"/>
  <c r="DK29" i="11"/>
  <c r="DH29" i="11"/>
  <c r="DE29" i="11"/>
  <c r="DB29" i="11"/>
  <c r="CY29" i="11"/>
  <c r="CV29" i="11"/>
  <c r="CS29" i="11"/>
  <c r="CP29" i="11"/>
  <c r="CM29" i="11"/>
  <c r="CJ29" i="11"/>
  <c r="CG29" i="11"/>
  <c r="CD29" i="11"/>
  <c r="CA29" i="11"/>
  <c r="BX29" i="11"/>
  <c r="BL29" i="11"/>
  <c r="BI29" i="11"/>
  <c r="BF29" i="11"/>
  <c r="BC29" i="11"/>
  <c r="AZ29" i="11"/>
  <c r="AW29" i="11"/>
  <c r="AT29" i="11"/>
  <c r="AQ29" i="11"/>
  <c r="AE29" i="11"/>
  <c r="V29" i="11"/>
  <c r="S29" i="11"/>
  <c r="P29" i="11"/>
  <c r="M29" i="11"/>
  <c r="J29" i="11"/>
  <c r="G29" i="11"/>
  <c r="D29" i="11"/>
  <c r="AH29" i="11"/>
  <c r="BO29" i="11"/>
  <c r="AB29" i="11"/>
  <c r="BU29" i="11"/>
  <c r="Y29" i="11"/>
  <c r="BR29" i="11"/>
  <c r="AN29" i="11"/>
  <c r="AK29" i="11"/>
  <c r="BL12" i="11"/>
  <c r="V12" i="11"/>
  <c r="D10" i="11"/>
  <c r="AH13" i="11"/>
  <c r="AB13" i="11"/>
  <c r="G10" i="11"/>
  <c r="S12" i="11"/>
  <c r="Y12" i="11"/>
  <c r="P12" i="11"/>
  <c r="Y13" i="11"/>
  <c r="M10" i="11"/>
  <c r="BU13" i="11"/>
  <c r="BR13" i="11"/>
  <c r="AE12" i="11"/>
  <c r="AB12" i="11"/>
  <c r="S10" i="11"/>
  <c r="P10" i="11"/>
  <c r="AK13" i="11"/>
  <c r="M12" i="11"/>
  <c r="J10" i="11"/>
  <c r="BO13" i="11"/>
  <c r="AN13" i="11"/>
  <c r="EQ12" i="11" l="1"/>
  <c r="EQ10" i="11"/>
  <c r="EQ13" i="11"/>
  <c r="EQ29" i="11"/>
  <c r="CD28" i="11" l="1"/>
  <c r="CA28" i="11"/>
  <c r="BX28" i="11"/>
  <c r="BU28" i="11"/>
  <c r="BR28" i="11"/>
  <c r="BO28" i="11"/>
  <c r="BL28" i="11"/>
  <c r="BI28" i="11"/>
  <c r="BF28" i="11"/>
  <c r="BC28" i="11"/>
  <c r="AW28" i="11"/>
  <c r="AT28" i="11"/>
  <c r="AQ28" i="11"/>
  <c r="AN28" i="11"/>
  <c r="AK28" i="11"/>
  <c r="AH28" i="11"/>
  <c r="AE28" i="11"/>
  <c r="Y28" i="11"/>
  <c r="S28" i="11"/>
  <c r="P28" i="11"/>
  <c r="M28" i="11"/>
  <c r="J28" i="11"/>
  <c r="G28" i="11"/>
  <c r="D28" i="11"/>
  <c r="ER25" i="11"/>
  <c r="EO26" i="11"/>
  <c r="EL26" i="11"/>
  <c r="EI26" i="11"/>
  <c r="EF26" i="11"/>
  <c r="EC26" i="11"/>
  <c r="DZ26" i="11"/>
  <c r="DW26" i="11"/>
  <c r="DT26" i="11"/>
  <c r="DQ26" i="11"/>
  <c r="DN26" i="11"/>
  <c r="DK26" i="11"/>
  <c r="DH26" i="11"/>
  <c r="DE26" i="11"/>
  <c r="DB26" i="11"/>
  <c r="CY26" i="11"/>
  <c r="CV26" i="11"/>
  <c r="CS26" i="11"/>
  <c r="CP26" i="11"/>
  <c r="CM26" i="11"/>
  <c r="CJ26" i="11"/>
  <c r="CG26" i="11"/>
  <c r="CD26" i="11"/>
  <c r="CA26" i="11"/>
  <c r="BX26" i="11"/>
  <c r="BU26" i="11"/>
  <c r="BR26" i="11"/>
  <c r="BO26" i="11"/>
  <c r="BL26" i="11"/>
  <c r="BI26" i="11"/>
  <c r="BF26" i="11"/>
  <c r="BC26" i="11"/>
  <c r="AZ26" i="11"/>
  <c r="AW26" i="11"/>
  <c r="AT26" i="11"/>
  <c r="AQ26" i="11"/>
  <c r="AN26" i="11"/>
  <c r="AK26" i="11"/>
  <c r="AH26" i="11"/>
  <c r="AE26" i="11"/>
  <c r="V26" i="11"/>
  <c r="S26" i="11"/>
  <c r="P26" i="11"/>
  <c r="M26" i="11"/>
  <c r="J26" i="11"/>
  <c r="G26" i="11"/>
  <c r="D26" i="11"/>
  <c r="ER24" i="11"/>
  <c r="EO27" i="11"/>
  <c r="EL27" i="11"/>
  <c r="EI27" i="11"/>
  <c r="EF27" i="11"/>
  <c r="EC27" i="11"/>
  <c r="DZ27" i="11"/>
  <c r="DW27" i="11"/>
  <c r="DT27" i="11"/>
  <c r="DQ27" i="11"/>
  <c r="DN27" i="11"/>
  <c r="DK27" i="11"/>
  <c r="DH27" i="11"/>
  <c r="DE27" i="11"/>
  <c r="DB27" i="11"/>
  <c r="CY27" i="11"/>
  <c r="CV27" i="11"/>
  <c r="CS27" i="11"/>
  <c r="CP27" i="11"/>
  <c r="CM27" i="11"/>
  <c r="CJ27" i="11"/>
  <c r="CG27" i="11"/>
  <c r="CD27" i="11"/>
  <c r="CA27" i="11"/>
  <c r="BX27" i="11"/>
  <c r="BU27" i="11"/>
  <c r="BR27" i="11"/>
  <c r="BO27" i="11"/>
  <c r="BL27" i="11"/>
  <c r="BI27" i="11"/>
  <c r="BF27" i="11"/>
  <c r="BC27" i="11"/>
  <c r="AZ27" i="11"/>
  <c r="AW27" i="11"/>
  <c r="AT27" i="11"/>
  <c r="AQ27" i="11"/>
  <c r="AN27" i="11"/>
  <c r="AK27" i="11"/>
  <c r="AH27" i="11"/>
  <c r="AE27" i="11"/>
  <c r="Y27" i="11"/>
  <c r="V27" i="11"/>
  <c r="S27" i="11"/>
  <c r="P27" i="11"/>
  <c r="M27" i="11"/>
  <c r="J27" i="11"/>
  <c r="G27" i="11"/>
  <c r="D27" i="11"/>
  <c r="ER23" i="11"/>
  <c r="ER22" i="11"/>
  <c r="EO19" i="11"/>
  <c r="EL19" i="11"/>
  <c r="EI19" i="11"/>
  <c r="EF19" i="11"/>
  <c r="EC19" i="11"/>
  <c r="DZ19" i="11"/>
  <c r="DW19" i="11"/>
  <c r="DT19" i="11"/>
  <c r="DQ19" i="11"/>
  <c r="DN19" i="11"/>
  <c r="DK19" i="11"/>
  <c r="DH19" i="11"/>
  <c r="DE19" i="11"/>
  <c r="DB19" i="11"/>
  <c r="CY19" i="11"/>
  <c r="CV19" i="11"/>
  <c r="CS19" i="11"/>
  <c r="CP19" i="11"/>
  <c r="CM19" i="11"/>
  <c r="CJ19" i="11"/>
  <c r="CD19" i="11"/>
  <c r="CA19" i="11"/>
  <c r="BX19" i="11"/>
  <c r="BU19" i="11"/>
  <c r="BR19" i="11"/>
  <c r="BO19" i="11"/>
  <c r="BF19" i="11"/>
  <c r="BC19" i="11"/>
  <c r="AZ19" i="11"/>
  <c r="AW19" i="11"/>
  <c r="AT19" i="11"/>
  <c r="AQ19" i="11"/>
  <c r="AN19" i="11"/>
  <c r="AK19" i="11"/>
  <c r="AH19" i="11"/>
  <c r="AE19" i="11"/>
  <c r="Y19" i="11"/>
  <c r="S19" i="11"/>
  <c r="P19" i="11"/>
  <c r="M19" i="11"/>
  <c r="J19" i="11"/>
  <c r="G19" i="11"/>
  <c r="D19" i="11"/>
  <c r="ER21" i="11"/>
  <c r="EO25" i="11"/>
  <c r="EL25" i="11"/>
  <c r="EI25" i="11"/>
  <c r="EF25" i="11"/>
  <c r="EC25" i="11"/>
  <c r="DZ25" i="11"/>
  <c r="DW25" i="11"/>
  <c r="DT25" i="11"/>
  <c r="DQ25" i="11"/>
  <c r="DN25" i="11"/>
  <c r="DK25" i="11"/>
  <c r="DH25" i="11"/>
  <c r="DE25" i="11"/>
  <c r="DB25" i="11"/>
  <c r="CY25" i="11"/>
  <c r="CV25" i="11"/>
  <c r="CS25" i="11"/>
  <c r="CP25" i="11"/>
  <c r="CM25" i="11"/>
  <c r="CJ25" i="11"/>
  <c r="CG25" i="11"/>
  <c r="CD25" i="11"/>
  <c r="CA25" i="11"/>
  <c r="BX25" i="11"/>
  <c r="BU25" i="11"/>
  <c r="BR25" i="11"/>
  <c r="BO25" i="11"/>
  <c r="BL25" i="11"/>
  <c r="BF25" i="11"/>
  <c r="BC25" i="11"/>
  <c r="AZ25" i="11"/>
  <c r="AW25" i="11"/>
  <c r="AT25" i="11"/>
  <c r="AQ25" i="11"/>
  <c r="AN25" i="11"/>
  <c r="AK25" i="11"/>
  <c r="AH25" i="11"/>
  <c r="AE25" i="11"/>
  <c r="AB25" i="11"/>
  <c r="Y25" i="11"/>
  <c r="V25" i="11"/>
  <c r="S25" i="11"/>
  <c r="P25" i="11"/>
  <c r="M25" i="11"/>
  <c r="J25" i="11"/>
  <c r="G25" i="11"/>
  <c r="D25" i="11"/>
  <c r="ER20" i="11"/>
  <c r="EO17" i="11"/>
  <c r="EL17" i="11"/>
  <c r="EI17" i="11"/>
  <c r="EF17" i="11"/>
  <c r="EC17" i="11"/>
  <c r="DZ17" i="11"/>
  <c r="DW17" i="11"/>
  <c r="DT17" i="11"/>
  <c r="DQ17" i="11"/>
  <c r="DN17" i="11"/>
  <c r="DK17" i="11"/>
  <c r="DH17" i="11"/>
  <c r="DE17" i="11"/>
  <c r="DB17" i="11"/>
  <c r="CY17" i="11"/>
  <c r="CV17" i="11"/>
  <c r="CS17" i="11"/>
  <c r="CP17" i="11"/>
  <c r="CM17" i="11"/>
  <c r="CJ17" i="11"/>
  <c r="CD17" i="11"/>
  <c r="CA17" i="11"/>
  <c r="BX17" i="11"/>
  <c r="BU17" i="11"/>
  <c r="BR17" i="11"/>
  <c r="BO17" i="11"/>
  <c r="BF17" i="11"/>
  <c r="BC17" i="11"/>
  <c r="AZ17" i="11"/>
  <c r="AW17" i="11"/>
  <c r="AT17" i="11"/>
  <c r="AQ17" i="11"/>
  <c r="AN17" i="11"/>
  <c r="AK17" i="11"/>
  <c r="AH17" i="11"/>
  <c r="AE17" i="11"/>
  <c r="AB17" i="11"/>
  <c r="Y17" i="11"/>
  <c r="V17" i="11"/>
  <c r="S17" i="11"/>
  <c r="P17" i="11"/>
  <c r="M17" i="11"/>
  <c r="J17" i="11"/>
  <c r="G17" i="11"/>
  <c r="D17" i="11"/>
  <c r="ER19" i="11"/>
  <c r="EO24" i="11"/>
  <c r="EL24" i="11"/>
  <c r="EI24" i="11"/>
  <c r="EF24" i="11"/>
  <c r="EC24" i="11"/>
  <c r="DZ24" i="11"/>
  <c r="DW24" i="11"/>
  <c r="DT24" i="11"/>
  <c r="DQ24" i="11"/>
  <c r="DN24" i="11"/>
  <c r="DK24" i="11"/>
  <c r="DH24" i="11"/>
  <c r="DE24" i="11"/>
  <c r="DB24" i="11"/>
  <c r="CY24" i="11"/>
  <c r="CV24" i="11"/>
  <c r="CS24" i="11"/>
  <c r="CP24" i="11"/>
  <c r="CM24" i="11"/>
  <c r="CJ24" i="11"/>
  <c r="CG24" i="11"/>
  <c r="CD24" i="11"/>
  <c r="CA24" i="11"/>
  <c r="BX24" i="11"/>
  <c r="BU24" i="11"/>
  <c r="BR24" i="11"/>
  <c r="BO24" i="11"/>
  <c r="BL24" i="11"/>
  <c r="BI24" i="11"/>
  <c r="BF24" i="11"/>
  <c r="BC24" i="11"/>
  <c r="AZ24" i="11"/>
  <c r="AW24" i="11"/>
  <c r="AT24" i="11"/>
  <c r="AQ24" i="11"/>
  <c r="AN24" i="11"/>
  <c r="AK24" i="11"/>
  <c r="AH24" i="11"/>
  <c r="AE24" i="11"/>
  <c r="AB24" i="11"/>
  <c r="Y24" i="11"/>
  <c r="V24" i="11"/>
  <c r="S24" i="11"/>
  <c r="P24" i="11"/>
  <c r="M24" i="11"/>
  <c r="J24" i="11"/>
  <c r="ER18" i="11"/>
  <c r="EO23" i="11"/>
  <c r="EL23" i="11"/>
  <c r="EI23" i="11"/>
  <c r="EF23" i="11"/>
  <c r="EC23" i="11"/>
  <c r="DZ23" i="11"/>
  <c r="DW23" i="11"/>
  <c r="DT23" i="11"/>
  <c r="DQ23" i="11"/>
  <c r="DN23" i="11"/>
  <c r="DK23" i="11"/>
  <c r="DH23" i="11"/>
  <c r="DE23" i="11"/>
  <c r="DB23" i="11"/>
  <c r="CY23" i="11"/>
  <c r="CV23" i="11"/>
  <c r="CS23" i="11"/>
  <c r="CP23" i="11"/>
  <c r="CM23" i="11"/>
  <c r="CJ23" i="11"/>
  <c r="CG23" i="11"/>
  <c r="CD23" i="11"/>
  <c r="CA23" i="11"/>
  <c r="BX23" i="11"/>
  <c r="BR23" i="11"/>
  <c r="BL23" i="11"/>
  <c r="BI23" i="11"/>
  <c r="BF23" i="11"/>
  <c r="BC23" i="11"/>
  <c r="AZ23" i="11"/>
  <c r="AW23" i="11"/>
  <c r="AT23" i="11"/>
  <c r="AQ23" i="11"/>
  <c r="AN23" i="11"/>
  <c r="AK23" i="11"/>
  <c r="AH23" i="11"/>
  <c r="AE23" i="11"/>
  <c r="AB23" i="11"/>
  <c r="Y23" i="11"/>
  <c r="V23" i="11"/>
  <c r="S23" i="11"/>
  <c r="P23" i="11"/>
  <c r="M23" i="11"/>
  <c r="J23" i="11"/>
  <c r="G23" i="11"/>
  <c r="D23" i="11"/>
  <c r="ER17" i="11"/>
  <c r="EO22" i="11"/>
  <c r="EL22" i="11"/>
  <c r="EI22" i="11"/>
  <c r="EF22" i="11"/>
  <c r="EC22" i="11"/>
  <c r="DZ22" i="11"/>
  <c r="DW22" i="11"/>
  <c r="DT22" i="11"/>
  <c r="DQ22" i="11"/>
  <c r="DN22" i="11"/>
  <c r="DK22" i="11"/>
  <c r="DH22" i="11"/>
  <c r="DE22" i="11"/>
  <c r="DB22" i="11"/>
  <c r="CY22" i="11"/>
  <c r="CV22" i="11"/>
  <c r="CS22" i="11"/>
  <c r="CP22" i="11"/>
  <c r="CM22" i="11"/>
  <c r="CJ22" i="11"/>
  <c r="CG22" i="11"/>
  <c r="CD22" i="11"/>
  <c r="CA22" i="11"/>
  <c r="BX22" i="11"/>
  <c r="BU22" i="11"/>
  <c r="BR22" i="11"/>
  <c r="BO22" i="11"/>
  <c r="BL22" i="11"/>
  <c r="BI22" i="11"/>
  <c r="BF22" i="11"/>
  <c r="BC22" i="11"/>
  <c r="AZ22" i="11"/>
  <c r="AW22" i="11"/>
  <c r="AT22" i="11"/>
  <c r="AQ22" i="11"/>
  <c r="AN22" i="11"/>
  <c r="AK22" i="11"/>
  <c r="AH22" i="11"/>
  <c r="AE22" i="11"/>
  <c r="AB22" i="11"/>
  <c r="Y22" i="11"/>
  <c r="V22" i="11"/>
  <c r="S22" i="11"/>
  <c r="P22" i="11"/>
  <c r="M22" i="11"/>
  <c r="ER16" i="11"/>
  <c r="EO14" i="11"/>
  <c r="EL14" i="11"/>
  <c r="EI14" i="11"/>
  <c r="EF14" i="11"/>
  <c r="EC14" i="11"/>
  <c r="DZ14" i="11"/>
  <c r="DW14" i="11"/>
  <c r="DT14" i="11"/>
  <c r="DQ14" i="11"/>
  <c r="DN14" i="11"/>
  <c r="DK14" i="11"/>
  <c r="DH14" i="11"/>
  <c r="DE14" i="11"/>
  <c r="DB14" i="11"/>
  <c r="CY14" i="11"/>
  <c r="CV14" i="11"/>
  <c r="CS14" i="11"/>
  <c r="CP14" i="11"/>
  <c r="CM14" i="11"/>
  <c r="CJ14" i="11"/>
  <c r="CD14" i="11"/>
  <c r="CA14" i="11"/>
  <c r="BX14" i="11"/>
  <c r="BU14" i="11"/>
  <c r="BR14" i="11"/>
  <c r="BO14" i="11"/>
  <c r="BF14" i="11"/>
  <c r="BC14" i="11"/>
  <c r="AZ14" i="11"/>
  <c r="AW14" i="11"/>
  <c r="AT14" i="11"/>
  <c r="AQ14" i="11"/>
  <c r="AN14" i="11"/>
  <c r="AK14" i="11"/>
  <c r="AH14" i="11"/>
  <c r="S14" i="11"/>
  <c r="P14" i="11"/>
  <c r="M14" i="11"/>
  <c r="J14" i="11"/>
  <c r="G14" i="11"/>
  <c r="D14" i="11"/>
  <c r="ER31" i="11"/>
  <c r="EO31" i="11"/>
  <c r="EL31" i="11"/>
  <c r="EI31" i="11"/>
  <c r="EF31" i="11"/>
  <c r="EC31" i="11"/>
  <c r="DZ31" i="11"/>
  <c r="DW31" i="11"/>
  <c r="DT31" i="11"/>
  <c r="DQ31" i="11"/>
  <c r="DN31" i="11"/>
  <c r="DK31" i="11"/>
  <c r="DH31" i="11"/>
  <c r="DE31" i="11"/>
  <c r="DB31" i="11"/>
  <c r="CY31" i="11"/>
  <c r="CV31" i="11"/>
  <c r="CS31" i="11"/>
  <c r="CP31" i="11"/>
  <c r="CM31" i="11"/>
  <c r="CJ31" i="11"/>
  <c r="CG31" i="11"/>
  <c r="CD31" i="11"/>
  <c r="CA31" i="11"/>
  <c r="BX31" i="11"/>
  <c r="BU31" i="11"/>
  <c r="BR31" i="11"/>
  <c r="BO31" i="11"/>
  <c r="BL31" i="11"/>
  <c r="BI31" i="11"/>
  <c r="BF31" i="11"/>
  <c r="BC31" i="11"/>
  <c r="AZ31" i="11"/>
  <c r="AW31" i="11"/>
  <c r="AT31" i="11"/>
  <c r="AQ31" i="11"/>
  <c r="V31" i="11"/>
  <c r="S31" i="11"/>
  <c r="P31" i="11"/>
  <c r="M31" i="11"/>
  <c r="J31" i="11"/>
  <c r="G31" i="11"/>
  <c r="D31" i="11"/>
  <c r="AB28" i="11"/>
  <c r="BO23" i="11"/>
  <c r="AK31" i="11"/>
  <c r="AE31" i="11"/>
  <c r="AB26" i="11"/>
  <c r="AH31" i="11"/>
  <c r="AB14" i="11"/>
  <c r="AN31" i="11"/>
  <c r="AB31" i="11"/>
  <c r="BU23" i="11"/>
  <c r="V14" i="11"/>
  <c r="Y31" i="11"/>
  <c r="CG14" i="11"/>
  <c r="CG19" i="11"/>
  <c r="Y26" i="11"/>
  <c r="V19" i="11"/>
  <c r="CG17" i="11"/>
  <c r="BI17" i="11"/>
  <c r="AE14" i="11"/>
  <c r="AB19" i="11"/>
  <c r="BI14" i="11"/>
  <c r="D24" i="11"/>
  <c r="BL17" i="11"/>
  <c r="BL14" i="11"/>
  <c r="BI19" i="11"/>
  <c r="EQ17" i="11" l="1"/>
  <c r="EQ26" i="11"/>
  <c r="EQ23" i="11"/>
  <c r="EQ28" i="11"/>
  <c r="EQ31" i="11"/>
  <c r="S12" i="12"/>
  <c r="P12" i="12"/>
  <c r="J12" i="12"/>
  <c r="G12" i="12"/>
  <c r="D12" i="12"/>
  <c r="S13" i="19"/>
  <c r="P13" i="19"/>
  <c r="J13" i="19"/>
  <c r="G13" i="19"/>
  <c r="D13" i="19"/>
  <c r="S19" i="12"/>
  <c r="P19" i="12"/>
  <c r="J19" i="12"/>
  <c r="G19" i="12"/>
  <c r="D19" i="12"/>
  <c r="S17" i="19"/>
  <c r="M17" i="19"/>
  <c r="J17" i="19"/>
  <c r="G17" i="19"/>
  <c r="D17" i="19"/>
  <c r="Y17" i="12"/>
  <c r="V17" i="12"/>
  <c r="S17" i="12"/>
  <c r="M17" i="12"/>
  <c r="J17" i="12"/>
  <c r="D17" i="12"/>
  <c r="V16" i="19"/>
  <c r="S16" i="19"/>
  <c r="M16" i="19"/>
  <c r="D16" i="19"/>
  <c r="M16" i="12"/>
  <c r="J16" i="12"/>
  <c r="D16" i="12"/>
  <c r="M18" i="19"/>
  <c r="J18" i="19"/>
  <c r="D18" i="19"/>
  <c r="J19" i="19"/>
  <c r="G19" i="19"/>
  <c r="D19" i="19"/>
  <c r="J18" i="12"/>
  <c r="G18" i="12"/>
  <c r="D18" i="12"/>
  <c r="AB10" i="12"/>
  <c r="D13" i="12"/>
  <c r="D14" i="12"/>
  <c r="V19" i="12"/>
  <c r="M19" i="12"/>
  <c r="Y12" i="12"/>
  <c r="BL19" i="11"/>
  <c r="G16" i="19"/>
  <c r="D22" i="11"/>
  <c r="J22" i="11"/>
  <c r="V12" i="12"/>
  <c r="AB11" i="12"/>
  <c r="G15" i="5"/>
  <c r="V17" i="19"/>
  <c r="G17" i="12"/>
  <c r="P17" i="19"/>
  <c r="P16" i="19"/>
  <c r="M13" i="19"/>
  <c r="G24" i="11"/>
  <c r="P17" i="12"/>
  <c r="M12" i="12"/>
  <c r="J16" i="19"/>
  <c r="G18" i="19"/>
  <c r="BI25" i="11"/>
  <c r="G22" i="11"/>
  <c r="AB27" i="11"/>
  <c r="Y14" i="11"/>
  <c r="EQ14" i="11" l="1"/>
  <c r="EQ27" i="11"/>
  <c r="EQ25" i="11"/>
  <c r="EQ19" i="11"/>
  <c r="EQ22" i="11"/>
  <c r="EQ24" i="11"/>
  <c r="G12" i="10"/>
  <c r="G13" i="10"/>
  <c r="G14" i="10"/>
  <c r="G15" i="10"/>
  <c r="G16" i="10"/>
  <c r="D14" i="10"/>
  <c r="D15" i="10"/>
  <c r="S13" i="10"/>
  <c r="P13" i="10"/>
  <c r="M13" i="10"/>
  <c r="J13" i="10"/>
  <c r="S12" i="10"/>
  <c r="P12" i="10"/>
  <c r="M12" i="10"/>
  <c r="J12" i="10"/>
  <c r="A16" i="10"/>
  <c r="S16" i="10"/>
  <c r="P16" i="10"/>
  <c r="M16" i="10"/>
  <c r="J16" i="10"/>
  <c r="BO17" i="9"/>
  <c r="BL17" i="9"/>
  <c r="BI17" i="9"/>
  <c r="BF17" i="9"/>
  <c r="BC17" i="9"/>
  <c r="AZ17" i="9"/>
  <c r="AW17" i="9"/>
  <c r="AT17" i="9"/>
  <c r="AQ17" i="9"/>
  <c r="AN17" i="9"/>
  <c r="AK17" i="9"/>
  <c r="AH17" i="9"/>
  <c r="AE17" i="9"/>
  <c r="AB17" i="9"/>
  <c r="Y17" i="9"/>
  <c r="V17" i="9"/>
  <c r="S17" i="9"/>
  <c r="P17" i="9"/>
  <c r="M17" i="9"/>
  <c r="J17" i="9"/>
  <c r="G17" i="9"/>
  <c r="D17" i="9"/>
  <c r="BO16" i="9"/>
  <c r="BL16" i="9"/>
  <c r="BI16" i="9"/>
  <c r="BF16" i="9"/>
  <c r="BC16" i="9"/>
  <c r="AZ16" i="9"/>
  <c r="AW16" i="9"/>
  <c r="AT16" i="9"/>
  <c r="AQ16" i="9"/>
  <c r="AN16" i="9"/>
  <c r="AK16" i="9"/>
  <c r="AH16" i="9"/>
  <c r="AE16" i="9"/>
  <c r="AB16" i="9"/>
  <c r="Y16" i="9"/>
  <c r="V16" i="9"/>
  <c r="S16" i="9"/>
  <c r="P16" i="9"/>
  <c r="M16" i="9"/>
  <c r="J16" i="9"/>
  <c r="G16" i="9"/>
  <c r="BO15" i="9"/>
  <c r="BL15" i="9"/>
  <c r="BI15" i="9"/>
  <c r="BF15" i="9"/>
  <c r="BC15" i="9"/>
  <c r="AZ15" i="9"/>
  <c r="AW15" i="9"/>
  <c r="AT15" i="9"/>
  <c r="AQ15" i="9"/>
  <c r="AN15" i="9"/>
  <c r="AK15" i="9"/>
  <c r="AH15" i="9"/>
  <c r="AE15" i="9"/>
  <c r="AB15" i="9"/>
  <c r="Y15" i="9"/>
  <c r="V15" i="9"/>
  <c r="S15" i="9"/>
  <c r="P15" i="9"/>
  <c r="M15" i="9"/>
  <c r="J15" i="9"/>
  <c r="G15" i="9"/>
  <c r="BO14" i="9"/>
  <c r="BL14" i="9"/>
  <c r="BI14" i="9"/>
  <c r="BF14" i="9"/>
  <c r="BC14" i="9"/>
  <c r="AZ14" i="9"/>
  <c r="AW14" i="9"/>
  <c r="AT14" i="9"/>
  <c r="AQ14" i="9"/>
  <c r="AN14" i="9"/>
  <c r="AK14" i="9"/>
  <c r="AH14" i="9"/>
  <c r="AE14" i="9"/>
  <c r="AB14" i="9"/>
  <c r="Y14" i="9"/>
  <c r="V14" i="9"/>
  <c r="S14" i="9"/>
  <c r="P14" i="9"/>
  <c r="M14" i="9"/>
  <c r="J14" i="9"/>
  <c r="G14" i="9"/>
  <c r="BO19" i="9"/>
  <c r="BL19" i="9"/>
  <c r="BI19" i="9"/>
  <c r="BF19" i="9"/>
  <c r="BC19" i="9"/>
  <c r="AZ19" i="9"/>
  <c r="AW19" i="9"/>
  <c r="AT19" i="9"/>
  <c r="AQ19" i="9"/>
  <c r="AN19" i="9"/>
  <c r="AK19" i="9"/>
  <c r="AH19" i="9"/>
  <c r="AE19" i="9"/>
  <c r="AB19" i="9"/>
  <c r="Y19" i="9"/>
  <c r="V19" i="9"/>
  <c r="S19" i="9"/>
  <c r="P19" i="9"/>
  <c r="M19" i="9"/>
  <c r="J19" i="9"/>
  <c r="G19" i="9"/>
  <c r="BF15" i="8"/>
  <c r="BC15" i="8"/>
  <c r="AZ15" i="8"/>
  <c r="AW15" i="8"/>
  <c r="AT15" i="8"/>
  <c r="AQ15" i="8"/>
  <c r="AN15" i="8"/>
  <c r="AK15" i="8"/>
  <c r="AH15" i="8"/>
  <c r="AE15" i="8"/>
  <c r="AB15" i="8"/>
  <c r="Y15" i="8"/>
  <c r="V15" i="8"/>
  <c r="S15" i="8"/>
  <c r="P15" i="8"/>
  <c r="M15" i="8"/>
  <c r="J15" i="8"/>
  <c r="G15" i="8"/>
  <c r="BF14" i="8"/>
  <c r="BC14" i="8"/>
  <c r="AZ14" i="8"/>
  <c r="AW14" i="8"/>
  <c r="AT14" i="8"/>
  <c r="AQ14" i="8"/>
  <c r="AN14" i="8"/>
  <c r="AK14" i="8"/>
  <c r="AH14" i="8"/>
  <c r="AE14" i="8"/>
  <c r="AB14" i="8"/>
  <c r="Y14" i="8"/>
  <c r="V14" i="8"/>
  <c r="S14" i="8"/>
  <c r="P14" i="8"/>
  <c r="M14" i="8"/>
  <c r="G14" i="8"/>
  <c r="BF13" i="8"/>
  <c r="BC13" i="8"/>
  <c r="AZ13" i="8"/>
  <c r="AW13" i="8"/>
  <c r="AT13" i="8"/>
  <c r="AQ13" i="8"/>
  <c r="AN13" i="8"/>
  <c r="AK13" i="8"/>
  <c r="AH13" i="8"/>
  <c r="AE13" i="8"/>
  <c r="AB13" i="8"/>
  <c r="Y13" i="8"/>
  <c r="V13" i="8"/>
  <c r="P13" i="8"/>
  <c r="M13" i="8"/>
  <c r="J13" i="8"/>
  <c r="G13" i="8"/>
  <c r="BF12" i="8"/>
  <c r="BC12" i="8"/>
  <c r="AZ12" i="8"/>
  <c r="AW12" i="8"/>
  <c r="AT12" i="8"/>
  <c r="AQ12" i="8"/>
  <c r="AN12" i="8"/>
  <c r="AK12" i="8"/>
  <c r="AH12" i="8"/>
  <c r="AE12" i="8"/>
  <c r="Y12" i="8"/>
  <c r="V12" i="8"/>
  <c r="P12" i="8"/>
  <c r="M12" i="8"/>
  <c r="J12" i="8"/>
  <c r="G12" i="8"/>
  <c r="BF11" i="8"/>
  <c r="BC11" i="8"/>
  <c r="AZ11" i="8"/>
  <c r="AW11" i="8"/>
  <c r="AT11" i="8"/>
  <c r="AQ11" i="8"/>
  <c r="AN11" i="8"/>
  <c r="AK11" i="8"/>
  <c r="AH11" i="8"/>
  <c r="AE11" i="8"/>
  <c r="AB11" i="8"/>
  <c r="Y11" i="8"/>
  <c r="V11" i="8"/>
  <c r="S11" i="8"/>
  <c r="G11" i="8"/>
  <c r="BF10" i="8"/>
  <c r="BC10" i="8"/>
  <c r="AZ10" i="8"/>
  <c r="AW10" i="8"/>
  <c r="AT10" i="8"/>
  <c r="AQ10" i="8"/>
  <c r="AN10" i="8"/>
  <c r="AK10" i="8"/>
  <c r="AH10" i="8"/>
  <c r="AE10" i="8"/>
  <c r="AB10" i="8"/>
  <c r="P10" i="8"/>
  <c r="M10" i="8"/>
  <c r="J10" i="8"/>
  <c r="DN25" i="6"/>
  <c r="DK25" i="6"/>
  <c r="DH25" i="6"/>
  <c r="DE25" i="6"/>
  <c r="DB25" i="6"/>
  <c r="CY25" i="6"/>
  <c r="CV25" i="6"/>
  <c r="CS25" i="6"/>
  <c r="CP25" i="6"/>
  <c r="CM25" i="6"/>
  <c r="CJ25" i="6"/>
  <c r="CG25" i="6"/>
  <c r="CD25" i="6"/>
  <c r="CA25" i="6"/>
  <c r="BX25" i="6"/>
  <c r="BU25" i="6"/>
  <c r="BR25" i="6"/>
  <c r="BO25" i="6"/>
  <c r="BL25" i="6"/>
  <c r="BI25" i="6"/>
  <c r="BF25" i="6"/>
  <c r="BC25" i="6"/>
  <c r="AZ25" i="6"/>
  <c r="AW25" i="6"/>
  <c r="AT25" i="6"/>
  <c r="AQ25" i="6"/>
  <c r="AN25" i="6"/>
  <c r="AK25" i="6"/>
  <c r="AH25" i="6"/>
  <c r="AE25" i="6"/>
  <c r="AB25" i="6"/>
  <c r="Y25" i="6"/>
  <c r="V25" i="6"/>
  <c r="S25" i="6"/>
  <c r="P25" i="6"/>
  <c r="M25" i="6"/>
  <c r="J25" i="6"/>
  <c r="D25" i="6"/>
  <c r="DN24" i="6"/>
  <c r="DK24" i="6"/>
  <c r="DH24" i="6"/>
  <c r="DE24" i="6"/>
  <c r="DB24" i="6"/>
  <c r="CY24" i="6"/>
  <c r="CV24" i="6"/>
  <c r="CS24" i="6"/>
  <c r="CP24" i="6"/>
  <c r="CM24" i="6"/>
  <c r="CJ24" i="6"/>
  <c r="CG24" i="6"/>
  <c r="CD24" i="6"/>
  <c r="CA24" i="6"/>
  <c r="BX24" i="6"/>
  <c r="BU24" i="6"/>
  <c r="BR24" i="6"/>
  <c r="BO24" i="6"/>
  <c r="BL24" i="6"/>
  <c r="BI24" i="6"/>
  <c r="BF24" i="6"/>
  <c r="BC24" i="6"/>
  <c r="AZ24" i="6"/>
  <c r="AW24" i="6"/>
  <c r="AT24" i="6"/>
  <c r="AQ24" i="6"/>
  <c r="AN24" i="6"/>
  <c r="AH24" i="6"/>
  <c r="AE24" i="6"/>
  <c r="AB24" i="6"/>
  <c r="Y24" i="6"/>
  <c r="V24" i="6"/>
  <c r="S24" i="6"/>
  <c r="P24" i="6"/>
  <c r="M24" i="6"/>
  <c r="J24" i="6"/>
  <c r="G24" i="6"/>
  <c r="D24" i="6"/>
  <c r="DN23" i="6"/>
  <c r="DK23" i="6"/>
  <c r="DH23" i="6"/>
  <c r="DE23" i="6"/>
  <c r="DB23" i="6"/>
  <c r="CY23" i="6"/>
  <c r="CV23" i="6"/>
  <c r="CS23" i="6"/>
  <c r="CP23" i="6"/>
  <c r="CM23" i="6"/>
  <c r="CJ23" i="6"/>
  <c r="CG23" i="6"/>
  <c r="CD23" i="6"/>
  <c r="CA23" i="6"/>
  <c r="BX23" i="6"/>
  <c r="BU23" i="6"/>
  <c r="BR23" i="6"/>
  <c r="BO23" i="6"/>
  <c r="BL23" i="6"/>
  <c r="BI23" i="6"/>
  <c r="BF23" i="6"/>
  <c r="BC23" i="6"/>
  <c r="AZ23" i="6"/>
  <c r="AW23" i="6"/>
  <c r="AT23" i="6"/>
  <c r="AQ23" i="6"/>
  <c r="AN23" i="6"/>
  <c r="AK23" i="6"/>
  <c r="AH23" i="6"/>
  <c r="AE23" i="6"/>
  <c r="AB23" i="6"/>
  <c r="Y23" i="6"/>
  <c r="V23" i="6"/>
  <c r="S23" i="6"/>
  <c r="M23" i="6"/>
  <c r="J23" i="6"/>
  <c r="G23" i="6"/>
  <c r="D23" i="6"/>
  <c r="DN22" i="6"/>
  <c r="DK22" i="6"/>
  <c r="DH22" i="6"/>
  <c r="DE22" i="6"/>
  <c r="DB22" i="6"/>
  <c r="CY22" i="6"/>
  <c r="CV22" i="6"/>
  <c r="CS22" i="6"/>
  <c r="CP22" i="6"/>
  <c r="CM22" i="6"/>
  <c r="CJ22" i="6"/>
  <c r="CG22" i="6"/>
  <c r="CD22" i="6"/>
  <c r="CA22" i="6"/>
  <c r="BX22" i="6"/>
  <c r="BU22" i="6"/>
  <c r="BR22" i="6"/>
  <c r="BO22" i="6"/>
  <c r="BL22" i="6"/>
  <c r="BI22" i="6"/>
  <c r="BF22" i="6"/>
  <c r="BC22" i="6"/>
  <c r="AZ22" i="6"/>
  <c r="AW22" i="6"/>
  <c r="AT22" i="6"/>
  <c r="AQ22" i="6"/>
  <c r="AN22" i="6"/>
  <c r="AH22" i="6"/>
  <c r="AE22" i="6"/>
  <c r="AB22" i="6"/>
  <c r="Y22" i="6"/>
  <c r="V22" i="6"/>
  <c r="S22" i="6"/>
  <c r="P22" i="6"/>
  <c r="M22" i="6"/>
  <c r="J22" i="6"/>
  <c r="G22" i="6"/>
  <c r="D22" i="6"/>
  <c r="DN21" i="6"/>
  <c r="DK21" i="6"/>
  <c r="DH21" i="6"/>
  <c r="DE21" i="6"/>
  <c r="DB21" i="6"/>
  <c r="CY21" i="6"/>
  <c r="CV21" i="6"/>
  <c r="CS21" i="6"/>
  <c r="CP21" i="6"/>
  <c r="CM21" i="6"/>
  <c r="CJ21" i="6"/>
  <c r="CG21" i="6"/>
  <c r="CD21" i="6"/>
  <c r="CA21" i="6"/>
  <c r="BX21" i="6"/>
  <c r="BU21" i="6"/>
  <c r="BR21" i="6"/>
  <c r="BO21" i="6"/>
  <c r="BL21" i="6"/>
  <c r="BI21" i="6"/>
  <c r="BF21" i="6"/>
  <c r="BC21" i="6"/>
  <c r="AZ21" i="6"/>
  <c r="AW21" i="6"/>
  <c r="AT21" i="6"/>
  <c r="AQ21" i="6"/>
  <c r="AN21" i="6"/>
  <c r="AK21" i="6"/>
  <c r="AH21" i="6"/>
  <c r="AE21" i="6"/>
  <c r="AB21" i="6"/>
  <c r="Y21" i="6"/>
  <c r="V21" i="6"/>
  <c r="S21" i="6"/>
  <c r="P21" i="6"/>
  <c r="M21" i="6"/>
  <c r="G21" i="6"/>
  <c r="D21" i="6"/>
  <c r="DN20" i="6"/>
  <c r="DK20" i="6"/>
  <c r="DH20" i="6"/>
  <c r="DE20" i="6"/>
  <c r="DB20" i="6"/>
  <c r="CY20" i="6"/>
  <c r="CV20" i="6"/>
  <c r="CS20" i="6"/>
  <c r="CP20" i="6"/>
  <c r="CM20" i="6"/>
  <c r="CJ20" i="6"/>
  <c r="CG20" i="6"/>
  <c r="CD20" i="6"/>
  <c r="CA20" i="6"/>
  <c r="BX20" i="6"/>
  <c r="BU20" i="6"/>
  <c r="BR20" i="6"/>
  <c r="BO20" i="6"/>
  <c r="BL20" i="6"/>
  <c r="BI20" i="6"/>
  <c r="BF20" i="6"/>
  <c r="BC20" i="6"/>
  <c r="AZ20" i="6"/>
  <c r="AW20" i="6"/>
  <c r="AT20" i="6"/>
  <c r="AQ20" i="6"/>
  <c r="AN20" i="6"/>
  <c r="AK20" i="6"/>
  <c r="AH20" i="6"/>
  <c r="AE20" i="6"/>
  <c r="AB20" i="6"/>
  <c r="Y20" i="6"/>
  <c r="V20" i="6"/>
  <c r="S20" i="6"/>
  <c r="P20" i="6"/>
  <c r="M20" i="6"/>
  <c r="G20" i="6"/>
  <c r="D20" i="6"/>
  <c r="DN19" i="6"/>
  <c r="DK19" i="6"/>
  <c r="DH19" i="6"/>
  <c r="DE19" i="6"/>
  <c r="DB19" i="6"/>
  <c r="CY19" i="6"/>
  <c r="CV19" i="6"/>
  <c r="CS19" i="6"/>
  <c r="CP19" i="6"/>
  <c r="CM19" i="6"/>
  <c r="CJ19" i="6"/>
  <c r="CG19" i="6"/>
  <c r="CD19" i="6"/>
  <c r="CA19" i="6"/>
  <c r="BX19" i="6"/>
  <c r="BU19" i="6"/>
  <c r="BR19" i="6"/>
  <c r="BO19" i="6"/>
  <c r="BL19" i="6"/>
  <c r="BI19" i="6"/>
  <c r="BF19" i="6"/>
  <c r="BC19" i="6"/>
  <c r="AZ19" i="6"/>
  <c r="AW19" i="6"/>
  <c r="AT19" i="6"/>
  <c r="AQ19" i="6"/>
  <c r="AN19" i="6"/>
  <c r="AK19" i="6"/>
  <c r="AH19" i="6"/>
  <c r="AE19" i="6"/>
  <c r="AB19" i="6"/>
  <c r="Y19" i="6"/>
  <c r="V19" i="6"/>
  <c r="S19" i="6"/>
  <c r="P19" i="6"/>
  <c r="M19" i="6"/>
  <c r="G19" i="6"/>
  <c r="D19" i="6"/>
  <c r="DN18" i="6"/>
  <c r="DK17" i="6"/>
  <c r="DH17" i="6"/>
  <c r="DE17" i="6"/>
  <c r="DB17" i="6"/>
  <c r="CY17" i="6"/>
  <c r="CV17" i="6"/>
  <c r="CS17" i="6"/>
  <c r="CP17" i="6"/>
  <c r="CM17" i="6"/>
  <c r="CJ17" i="6"/>
  <c r="CG17" i="6"/>
  <c r="CD17" i="6"/>
  <c r="CA17" i="6"/>
  <c r="BX17" i="6"/>
  <c r="BU17" i="6"/>
  <c r="BR17" i="6"/>
  <c r="BO17" i="6"/>
  <c r="BL17" i="6"/>
  <c r="BI17" i="6"/>
  <c r="BF17" i="6"/>
  <c r="BC17" i="6"/>
  <c r="AZ17" i="6"/>
  <c r="AW17" i="6"/>
  <c r="AT17" i="6"/>
  <c r="AQ17" i="6"/>
  <c r="AN17" i="6"/>
  <c r="AK17" i="6"/>
  <c r="AH17" i="6"/>
  <c r="AB17" i="6"/>
  <c r="Y17" i="6"/>
  <c r="V17" i="6"/>
  <c r="S17" i="6"/>
  <c r="P17" i="6"/>
  <c r="M17" i="6"/>
  <c r="G17" i="6"/>
  <c r="D17" i="6"/>
  <c r="DN17" i="6"/>
  <c r="DK16" i="6"/>
  <c r="DH16" i="6"/>
  <c r="DE16" i="6"/>
  <c r="DB16" i="6"/>
  <c r="CY16" i="6"/>
  <c r="CV16" i="6"/>
  <c r="CS16" i="6"/>
  <c r="CP16" i="6"/>
  <c r="CM16" i="6"/>
  <c r="CJ16" i="6"/>
  <c r="CG16" i="6"/>
  <c r="CD16" i="6"/>
  <c r="CA16" i="6"/>
  <c r="BX16" i="6"/>
  <c r="BU16" i="6"/>
  <c r="BR16" i="6"/>
  <c r="BO16" i="6"/>
  <c r="BL16" i="6"/>
  <c r="BI16" i="6"/>
  <c r="BF16" i="6"/>
  <c r="BC16" i="6"/>
  <c r="AZ16" i="6"/>
  <c r="AW16" i="6"/>
  <c r="AT16" i="6"/>
  <c r="AQ16" i="6"/>
  <c r="AN16" i="6"/>
  <c r="AH16" i="6"/>
  <c r="AE16" i="6"/>
  <c r="AB16" i="6"/>
  <c r="Y16" i="6"/>
  <c r="V16" i="6"/>
  <c r="S16" i="6"/>
  <c r="P16" i="6"/>
  <c r="M16" i="6"/>
  <c r="J16" i="6"/>
  <c r="G16" i="6"/>
  <c r="D16" i="6"/>
  <c r="DN16" i="6"/>
  <c r="DK18" i="6"/>
  <c r="DH18" i="6"/>
  <c r="DE18" i="6"/>
  <c r="DB18" i="6"/>
  <c r="CY18" i="6"/>
  <c r="CV18" i="6"/>
  <c r="CS18" i="6"/>
  <c r="CP18" i="6"/>
  <c r="CM18" i="6"/>
  <c r="CJ18" i="6"/>
  <c r="CG18" i="6"/>
  <c r="CD18" i="6"/>
  <c r="CA18" i="6"/>
  <c r="BX18" i="6"/>
  <c r="BU18" i="6"/>
  <c r="BR18" i="6"/>
  <c r="BO18" i="6"/>
  <c r="BL18" i="6"/>
  <c r="BI18" i="6"/>
  <c r="BF18" i="6"/>
  <c r="BC18" i="6"/>
  <c r="AZ18" i="6"/>
  <c r="AW18" i="6"/>
  <c r="AT18" i="6"/>
  <c r="AQ18" i="6"/>
  <c r="AN18" i="6"/>
  <c r="AK18" i="6"/>
  <c r="AE18" i="6"/>
  <c r="AB18" i="6"/>
  <c r="Y18" i="6"/>
  <c r="V18" i="6"/>
  <c r="S18" i="6"/>
  <c r="P18" i="6"/>
  <c r="M18" i="6"/>
  <c r="J18" i="6"/>
  <c r="DN15" i="6"/>
  <c r="DK15" i="6"/>
  <c r="DH15" i="6"/>
  <c r="DE15" i="6"/>
  <c r="DB15" i="6"/>
  <c r="CY15" i="6"/>
  <c r="CV15" i="6"/>
  <c r="CS15" i="6"/>
  <c r="CP15" i="6"/>
  <c r="CM15" i="6"/>
  <c r="CJ15" i="6"/>
  <c r="CG15" i="6"/>
  <c r="CD15" i="6"/>
  <c r="CA15" i="6"/>
  <c r="BX15" i="6"/>
  <c r="BU15" i="6"/>
  <c r="BR15" i="6"/>
  <c r="BO15" i="6"/>
  <c r="BL15" i="6"/>
  <c r="BI15" i="6"/>
  <c r="BF15" i="6"/>
  <c r="BC15" i="6"/>
  <c r="AZ15" i="6"/>
  <c r="AW15" i="6"/>
  <c r="AT15" i="6"/>
  <c r="AQ15" i="6"/>
  <c r="AN15" i="6"/>
  <c r="AK15" i="6"/>
  <c r="AH15" i="6"/>
  <c r="V15" i="6"/>
  <c r="S15" i="6"/>
  <c r="M15" i="6"/>
  <c r="G15" i="6"/>
  <c r="D15" i="6"/>
  <c r="DN14" i="6"/>
  <c r="DK14" i="6"/>
  <c r="DH14" i="6"/>
  <c r="DE14" i="6"/>
  <c r="DB14" i="6"/>
  <c r="CY14" i="6"/>
  <c r="CV14" i="6"/>
  <c r="CS14" i="6"/>
  <c r="CP14" i="6"/>
  <c r="CM14" i="6"/>
  <c r="CJ14" i="6"/>
  <c r="CG14" i="6"/>
  <c r="CD14" i="6"/>
  <c r="CA14" i="6"/>
  <c r="BX14" i="6"/>
  <c r="BU14" i="6"/>
  <c r="BR14" i="6"/>
  <c r="BO14" i="6"/>
  <c r="BL14" i="6"/>
  <c r="BI14" i="6"/>
  <c r="BF14" i="6"/>
  <c r="BC14" i="6"/>
  <c r="AZ14" i="6"/>
  <c r="AW14" i="6"/>
  <c r="AT14" i="6"/>
  <c r="AQ14" i="6"/>
  <c r="AN14" i="6"/>
  <c r="AK14" i="6"/>
  <c r="AH14" i="6"/>
  <c r="AE14" i="6"/>
  <c r="AB14" i="6"/>
  <c r="Y14" i="6"/>
  <c r="V14" i="6"/>
  <c r="S14" i="6"/>
  <c r="M14" i="6"/>
  <c r="G14" i="6"/>
  <c r="D14" i="6"/>
  <c r="DN13" i="6"/>
  <c r="DK13" i="6"/>
  <c r="DH13" i="6"/>
  <c r="DE13" i="6"/>
  <c r="DB13" i="6"/>
  <c r="CY13" i="6"/>
  <c r="CV13" i="6"/>
  <c r="CS13" i="6"/>
  <c r="CP13" i="6"/>
  <c r="CM13" i="6"/>
  <c r="CJ13" i="6"/>
  <c r="CG13" i="6"/>
  <c r="CD13" i="6"/>
  <c r="CA13" i="6"/>
  <c r="BX13" i="6"/>
  <c r="BU13" i="6"/>
  <c r="BR13" i="6"/>
  <c r="BO13" i="6"/>
  <c r="BL13" i="6"/>
  <c r="BI13" i="6"/>
  <c r="BF13" i="6"/>
  <c r="BC13" i="6"/>
  <c r="AZ13" i="6"/>
  <c r="AW13" i="6"/>
  <c r="AT13" i="6"/>
  <c r="AQ13" i="6"/>
  <c r="AN13" i="6"/>
  <c r="AK13" i="6"/>
  <c r="AH13" i="6"/>
  <c r="AE13" i="6"/>
  <c r="Y13" i="6"/>
  <c r="V13" i="6"/>
  <c r="S13" i="6"/>
  <c r="P13" i="6"/>
  <c r="M13" i="6"/>
  <c r="J13" i="6"/>
  <c r="G13" i="6"/>
  <c r="D13" i="6"/>
  <c r="DN12" i="6"/>
  <c r="DK12" i="6"/>
  <c r="DH12" i="6"/>
  <c r="DE12" i="6"/>
  <c r="DB12" i="6"/>
  <c r="CY12" i="6"/>
  <c r="CV12" i="6"/>
  <c r="CS12" i="6"/>
  <c r="CP12" i="6"/>
  <c r="CM12" i="6"/>
  <c r="CJ12" i="6"/>
  <c r="CG12" i="6"/>
  <c r="CD12" i="6"/>
  <c r="CA12" i="6"/>
  <c r="BX12" i="6"/>
  <c r="BU12" i="6"/>
  <c r="BR12" i="6"/>
  <c r="BO12" i="6"/>
  <c r="BL12" i="6"/>
  <c r="BI12" i="6"/>
  <c r="BF12" i="6"/>
  <c r="BC12" i="6"/>
  <c r="AZ12" i="6"/>
  <c r="AW12" i="6"/>
  <c r="AT12" i="6"/>
  <c r="AQ12" i="6"/>
  <c r="AH12" i="6"/>
  <c r="AE12" i="6"/>
  <c r="AB12" i="6"/>
  <c r="Y12" i="6"/>
  <c r="V12" i="6"/>
  <c r="S12" i="6"/>
  <c r="P12" i="6"/>
  <c r="M12" i="6"/>
  <c r="G12" i="6"/>
  <c r="D12" i="6"/>
  <c r="DN11" i="6"/>
  <c r="DK11" i="6"/>
  <c r="DH11" i="6"/>
  <c r="DE11" i="6"/>
  <c r="DB11" i="6"/>
  <c r="CY11" i="6"/>
  <c r="CV11" i="6"/>
  <c r="CS11" i="6"/>
  <c r="CP11" i="6"/>
  <c r="CM11" i="6"/>
  <c r="CJ11" i="6"/>
  <c r="CG11" i="6"/>
  <c r="CD11" i="6"/>
  <c r="CA11" i="6"/>
  <c r="BX11" i="6"/>
  <c r="BU11" i="6"/>
  <c r="BR11" i="6"/>
  <c r="BO11" i="6"/>
  <c r="BL11" i="6"/>
  <c r="BI11" i="6"/>
  <c r="BF11" i="6"/>
  <c r="BC11" i="6"/>
  <c r="AZ11" i="6"/>
  <c r="AW11" i="6"/>
  <c r="AT11" i="6"/>
  <c r="AQ11" i="6"/>
  <c r="AN11" i="6"/>
  <c r="AK11" i="6"/>
  <c r="AH11" i="6"/>
  <c r="AE11" i="6"/>
  <c r="AB11" i="6"/>
  <c r="Y11" i="6"/>
  <c r="G11" i="6"/>
  <c r="D11" i="6"/>
  <c r="DN32" i="6"/>
  <c r="DK32" i="6"/>
  <c r="DH32" i="6"/>
  <c r="DE32" i="6"/>
  <c r="DB32" i="6"/>
  <c r="CY32" i="6"/>
  <c r="CV32" i="6"/>
  <c r="CS32" i="6"/>
  <c r="CP32" i="6"/>
  <c r="CM32" i="6"/>
  <c r="CJ32" i="6"/>
  <c r="CG32" i="6"/>
  <c r="CD32" i="6"/>
  <c r="CA32" i="6"/>
  <c r="BX32" i="6"/>
  <c r="BU32" i="6"/>
  <c r="BR32" i="6"/>
  <c r="BO32" i="6"/>
  <c r="BL32" i="6"/>
  <c r="BI32" i="6"/>
  <c r="BF32" i="6"/>
  <c r="BC32" i="6"/>
  <c r="AZ32" i="6"/>
  <c r="AW32" i="6"/>
  <c r="AT32" i="6"/>
  <c r="AQ32" i="6"/>
  <c r="AN32" i="6"/>
  <c r="AK32" i="6"/>
  <c r="AH32" i="6"/>
  <c r="AE32" i="6"/>
  <c r="AB32" i="6"/>
  <c r="Y32" i="6"/>
  <c r="V32" i="6"/>
  <c r="S32" i="6"/>
  <c r="M32" i="6"/>
  <c r="G32" i="6"/>
  <c r="D32" i="6"/>
  <c r="DN31" i="6"/>
  <c r="DK31" i="6"/>
  <c r="DH31" i="6"/>
  <c r="DE31" i="6"/>
  <c r="DB31" i="6"/>
  <c r="CY31" i="6"/>
  <c r="CV31" i="6"/>
  <c r="CS31" i="6"/>
  <c r="CP31" i="6"/>
  <c r="CM31" i="6"/>
  <c r="CJ31" i="6"/>
  <c r="CG31" i="6"/>
  <c r="CD31" i="6"/>
  <c r="CA31" i="6"/>
  <c r="BX31" i="6"/>
  <c r="BU31" i="6"/>
  <c r="BR31" i="6"/>
  <c r="BO31" i="6"/>
  <c r="BL31" i="6"/>
  <c r="BI31" i="6"/>
  <c r="BF31" i="6"/>
  <c r="BC31" i="6"/>
  <c r="AZ31" i="6"/>
  <c r="AW31" i="6"/>
  <c r="AT31" i="6"/>
  <c r="AQ31" i="6"/>
  <c r="AN31" i="6"/>
  <c r="AK31" i="6"/>
  <c r="AH31" i="6"/>
  <c r="AE31" i="6"/>
  <c r="AB31" i="6"/>
  <c r="Y31" i="6"/>
  <c r="V31" i="6"/>
  <c r="S31" i="6"/>
  <c r="P31" i="6"/>
  <c r="M31" i="6"/>
  <c r="G31" i="6"/>
  <c r="D31" i="6"/>
  <c r="DN30" i="6"/>
  <c r="DK30" i="6"/>
  <c r="DH30" i="6"/>
  <c r="DE30" i="6"/>
  <c r="DB30" i="6"/>
  <c r="CY30" i="6"/>
  <c r="CV30" i="6"/>
  <c r="CS30" i="6"/>
  <c r="CP30" i="6"/>
  <c r="CM30" i="6"/>
  <c r="CJ30" i="6"/>
  <c r="CG30" i="6"/>
  <c r="CD30" i="6"/>
  <c r="CA30" i="6"/>
  <c r="BX30" i="6"/>
  <c r="BU30" i="6"/>
  <c r="BR30" i="6"/>
  <c r="BO30" i="6"/>
  <c r="BL30" i="6"/>
  <c r="BI30" i="6"/>
  <c r="BF30" i="6"/>
  <c r="BC30" i="6"/>
  <c r="AZ30" i="6"/>
  <c r="AW30" i="6"/>
  <c r="AT30" i="6"/>
  <c r="AQ30" i="6"/>
  <c r="AN30" i="6"/>
  <c r="AK30" i="6"/>
  <c r="AH30" i="6"/>
  <c r="AE30" i="6"/>
  <c r="AB30" i="6"/>
  <c r="Y30" i="6"/>
  <c r="V30" i="6"/>
  <c r="S30" i="6"/>
  <c r="M30" i="6"/>
  <c r="D30" i="6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M12" i="1"/>
  <c r="J12" i="1"/>
  <c r="G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D11" i="1"/>
  <c r="A11" i="1"/>
  <c r="A12" i="1" s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M10" i="1"/>
  <c r="J10" i="1"/>
  <c r="A10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D19" i="20"/>
  <c r="A11" i="18"/>
  <c r="A12" i="18"/>
  <c r="A13" i="18"/>
  <c r="A14" i="18"/>
  <c r="A15" i="18"/>
  <c r="A16" i="18"/>
  <c r="A17" i="18"/>
  <c r="A18" i="18"/>
  <c r="EI13" i="18"/>
  <c r="EF17" i="18"/>
  <c r="EC17" i="18"/>
  <c r="DZ17" i="18"/>
  <c r="DW17" i="18"/>
  <c r="DT17" i="18"/>
  <c r="DQ17" i="18"/>
  <c r="DN17" i="18"/>
  <c r="DK17" i="18"/>
  <c r="DH17" i="18"/>
  <c r="DE17" i="18"/>
  <c r="DB17" i="18"/>
  <c r="CY17" i="18"/>
  <c r="CV17" i="18"/>
  <c r="CS17" i="18"/>
  <c r="CP17" i="18"/>
  <c r="CM17" i="18"/>
  <c r="CJ17" i="18"/>
  <c r="CG17" i="18"/>
  <c r="CD17" i="18"/>
  <c r="CA17" i="18"/>
  <c r="BX17" i="18"/>
  <c r="BU17" i="18"/>
  <c r="BR17" i="18"/>
  <c r="BO17" i="18"/>
  <c r="BL17" i="18"/>
  <c r="BI17" i="18"/>
  <c r="BF17" i="18"/>
  <c r="BC17" i="18"/>
  <c r="AZ17" i="18"/>
  <c r="AW17" i="18"/>
  <c r="AT17" i="18"/>
  <c r="AQ17" i="18"/>
  <c r="AN17" i="18"/>
  <c r="AK17" i="18"/>
  <c r="AH17" i="18"/>
  <c r="AE17" i="18"/>
  <c r="AB17" i="18"/>
  <c r="Y17" i="18"/>
  <c r="S17" i="18"/>
  <c r="P17" i="18"/>
  <c r="M17" i="18"/>
  <c r="J17" i="18"/>
  <c r="G17" i="18"/>
  <c r="D17" i="18"/>
  <c r="EI20" i="18"/>
  <c r="EF20" i="18"/>
  <c r="EC20" i="18"/>
  <c r="DZ20" i="18"/>
  <c r="DW20" i="18"/>
  <c r="DT20" i="18"/>
  <c r="DQ20" i="18"/>
  <c r="DN20" i="18"/>
  <c r="DK20" i="18"/>
  <c r="DH20" i="18"/>
  <c r="DE20" i="18"/>
  <c r="DB20" i="18"/>
  <c r="CY20" i="18"/>
  <c r="CV20" i="18"/>
  <c r="CS20" i="18"/>
  <c r="CP20" i="18"/>
  <c r="CM20" i="18"/>
  <c r="CJ20" i="18"/>
  <c r="CG20" i="18"/>
  <c r="CD20" i="18"/>
  <c r="CA20" i="18"/>
  <c r="BX20" i="18"/>
  <c r="BU20" i="18"/>
  <c r="BR20" i="18"/>
  <c r="BO20" i="18"/>
  <c r="BL20" i="18"/>
  <c r="BI20" i="18"/>
  <c r="BF20" i="18"/>
  <c r="BC20" i="18"/>
  <c r="AZ20" i="18"/>
  <c r="AW20" i="18"/>
  <c r="AT20" i="18"/>
  <c r="AQ20" i="18"/>
  <c r="AN20" i="18"/>
  <c r="AK20" i="18"/>
  <c r="AH20" i="18"/>
  <c r="AE20" i="18"/>
  <c r="AB20" i="18"/>
  <c r="Y20" i="18"/>
  <c r="V20" i="18"/>
  <c r="EO18" i="11"/>
  <c r="EL18" i="11"/>
  <c r="EI18" i="11"/>
  <c r="EF18" i="11"/>
  <c r="EC18" i="11"/>
  <c r="DZ18" i="11"/>
  <c r="DW18" i="11"/>
  <c r="DT18" i="11"/>
  <c r="DQ18" i="11"/>
  <c r="DN18" i="11"/>
  <c r="DK18" i="11"/>
  <c r="DH18" i="11"/>
  <c r="DE18" i="11"/>
  <c r="DB18" i="11"/>
  <c r="CY18" i="11"/>
  <c r="CV18" i="11"/>
  <c r="CS18" i="11"/>
  <c r="CP18" i="11"/>
  <c r="CM18" i="11"/>
  <c r="CJ18" i="11"/>
  <c r="CG18" i="11"/>
  <c r="CD18" i="11"/>
  <c r="CA18" i="11"/>
  <c r="BX18" i="11"/>
  <c r="BU18" i="11"/>
  <c r="BR18" i="11"/>
  <c r="BO18" i="11"/>
  <c r="BI18" i="11"/>
  <c r="BF18" i="11"/>
  <c r="BC18" i="11"/>
  <c r="AZ18" i="11"/>
  <c r="AW18" i="11"/>
  <c r="AT18" i="11"/>
  <c r="AQ18" i="11"/>
  <c r="AN18" i="11"/>
  <c r="V18" i="11"/>
  <c r="S18" i="11"/>
  <c r="P18" i="11"/>
  <c r="M18" i="11"/>
  <c r="J18" i="11"/>
  <c r="G18" i="11"/>
  <c r="D18" i="11"/>
  <c r="ER15" i="11"/>
  <c r="ER14" i="11"/>
  <c r="EO15" i="11"/>
  <c r="EL15" i="11"/>
  <c r="EI15" i="11"/>
  <c r="EF15" i="11"/>
  <c r="EC15" i="11"/>
  <c r="DZ15" i="11"/>
  <c r="DW15" i="11"/>
  <c r="DT15" i="11"/>
  <c r="DQ15" i="11"/>
  <c r="DN15" i="11"/>
  <c r="DK15" i="11"/>
  <c r="DH15" i="11"/>
  <c r="DE15" i="11"/>
  <c r="DB15" i="11"/>
  <c r="CY15" i="11"/>
  <c r="CV15" i="11"/>
  <c r="CS15" i="11"/>
  <c r="CP15" i="11"/>
  <c r="CM15" i="11"/>
  <c r="CJ15" i="11"/>
  <c r="BU15" i="11"/>
  <c r="BR15" i="11"/>
  <c r="BO15" i="11"/>
  <c r="BF15" i="11"/>
  <c r="BC15" i="11"/>
  <c r="AZ15" i="11"/>
  <c r="AW15" i="11"/>
  <c r="AT15" i="11"/>
  <c r="AQ15" i="11"/>
  <c r="AN15" i="11"/>
  <c r="AK15" i="11"/>
  <c r="AH15" i="11"/>
  <c r="AE15" i="11"/>
  <c r="AB15" i="11"/>
  <c r="Y15" i="11"/>
  <c r="V15" i="11"/>
  <c r="S15" i="11"/>
  <c r="P15" i="11"/>
  <c r="M15" i="11"/>
  <c r="J15" i="11"/>
  <c r="G15" i="11"/>
  <c r="D15" i="11"/>
  <c r="ER13" i="11"/>
  <c r="EO16" i="11"/>
  <c r="EL16" i="11"/>
  <c r="EI16" i="11"/>
  <c r="EF16" i="11"/>
  <c r="EC16" i="11"/>
  <c r="DZ16" i="11"/>
  <c r="DW16" i="11"/>
  <c r="DT16" i="11"/>
  <c r="DQ16" i="11"/>
  <c r="DN16" i="11"/>
  <c r="DK16" i="11"/>
  <c r="DH16" i="11"/>
  <c r="DE16" i="11"/>
  <c r="DB16" i="11"/>
  <c r="CY16" i="11"/>
  <c r="CV16" i="11"/>
  <c r="CS16" i="11"/>
  <c r="CP16" i="11"/>
  <c r="CM16" i="11"/>
  <c r="CJ16" i="11"/>
  <c r="CG16" i="11"/>
  <c r="CD16" i="11"/>
  <c r="CA16" i="11"/>
  <c r="BX16" i="11"/>
  <c r="BU16" i="11"/>
  <c r="BR16" i="11"/>
  <c r="BO16" i="11"/>
  <c r="BL16" i="11"/>
  <c r="BI16" i="11"/>
  <c r="BF16" i="11"/>
  <c r="BC16" i="11"/>
  <c r="AZ16" i="11"/>
  <c r="AW16" i="11"/>
  <c r="AT16" i="11"/>
  <c r="AQ16" i="11"/>
  <c r="S16" i="11"/>
  <c r="P16" i="11"/>
  <c r="M16" i="11"/>
  <c r="J16" i="11"/>
  <c r="G16" i="11"/>
  <c r="D16" i="11"/>
  <c r="ER12" i="11"/>
  <c r="EO21" i="11"/>
  <c r="EL21" i="11"/>
  <c r="EI21" i="11"/>
  <c r="EF21" i="11"/>
  <c r="EC21" i="11"/>
  <c r="DZ21" i="11"/>
  <c r="DW21" i="11"/>
  <c r="DT21" i="11"/>
  <c r="DQ21" i="11"/>
  <c r="DN21" i="11"/>
  <c r="DK21" i="11"/>
  <c r="DH21" i="11"/>
  <c r="DE21" i="11"/>
  <c r="DB21" i="11"/>
  <c r="CY21" i="11"/>
  <c r="CV21" i="11"/>
  <c r="CS21" i="11"/>
  <c r="CP21" i="11"/>
  <c r="CM21" i="11"/>
  <c r="CJ21" i="11"/>
  <c r="CG21" i="11"/>
  <c r="CD21" i="11"/>
  <c r="CA21" i="11"/>
  <c r="BX21" i="11"/>
  <c r="BL21" i="11"/>
  <c r="BI21" i="11"/>
  <c r="BF21" i="11"/>
  <c r="BC21" i="11"/>
  <c r="AZ21" i="11"/>
  <c r="AW21" i="11"/>
  <c r="AT21" i="11"/>
  <c r="AQ21" i="11"/>
  <c r="AE21" i="11"/>
  <c r="AB21" i="11"/>
  <c r="Y21" i="11"/>
  <c r="V21" i="11"/>
  <c r="S21" i="11"/>
  <c r="P21" i="11"/>
  <c r="M21" i="11"/>
  <c r="J21" i="11"/>
  <c r="G21" i="11"/>
  <c r="D21" i="11"/>
  <c r="ER11" i="11"/>
  <c r="EO20" i="11"/>
  <c r="EL20" i="11"/>
  <c r="EI20" i="11"/>
  <c r="EF20" i="11"/>
  <c r="EC20" i="11"/>
  <c r="DZ20" i="11"/>
  <c r="DW20" i="11"/>
  <c r="DT20" i="11"/>
  <c r="DQ20" i="11"/>
  <c r="DN20" i="11"/>
  <c r="DK20" i="11"/>
  <c r="DH20" i="11"/>
  <c r="DE20" i="11"/>
  <c r="DB20" i="11"/>
  <c r="CY20" i="11"/>
  <c r="CV20" i="11"/>
  <c r="CS20" i="11"/>
  <c r="CP20" i="11"/>
  <c r="CM20" i="11"/>
  <c r="CJ20" i="11"/>
  <c r="CG20" i="11"/>
  <c r="CD20" i="11"/>
  <c r="BL20" i="11"/>
  <c r="BI20" i="11"/>
  <c r="BF20" i="11"/>
  <c r="BC20" i="11"/>
  <c r="AZ20" i="11"/>
  <c r="AW20" i="11"/>
  <c r="AT20" i="11"/>
  <c r="AQ20" i="11"/>
  <c r="AE20" i="11"/>
  <c r="AB20" i="11"/>
  <c r="Y20" i="11"/>
  <c r="V20" i="11"/>
  <c r="S20" i="11"/>
  <c r="P20" i="11"/>
  <c r="M20" i="11"/>
  <c r="J20" i="11"/>
  <c r="G20" i="11"/>
  <c r="D20" i="11"/>
  <c r="ER10" i="11"/>
  <c r="EO11" i="11"/>
  <c r="EL11" i="11"/>
  <c r="EI11" i="11"/>
  <c r="EF11" i="11"/>
  <c r="EC11" i="11"/>
  <c r="DZ11" i="11"/>
  <c r="DW11" i="11"/>
  <c r="DT11" i="11"/>
  <c r="DQ11" i="11"/>
  <c r="DN11" i="11"/>
  <c r="DK11" i="11"/>
  <c r="DH11" i="11"/>
  <c r="DE11" i="11"/>
  <c r="DB11" i="11"/>
  <c r="CY11" i="11"/>
  <c r="CV11" i="11"/>
  <c r="CS11" i="11"/>
  <c r="CP11" i="11"/>
  <c r="CM11" i="11"/>
  <c r="CJ11" i="11"/>
  <c r="CG11" i="11"/>
  <c r="BL11" i="11"/>
  <c r="BI11" i="11"/>
  <c r="AZ11" i="11"/>
  <c r="AN11" i="11"/>
  <c r="AE11" i="11"/>
  <c r="AB11" i="11"/>
  <c r="Y11" i="11"/>
  <c r="V11" i="11"/>
  <c r="S11" i="11"/>
  <c r="P11" i="11"/>
  <c r="M11" i="11"/>
  <c r="J11" i="11"/>
  <c r="G11" i="11"/>
  <c r="D11" i="11"/>
  <c r="ER30" i="11"/>
  <c r="EO30" i="11"/>
  <c r="EL30" i="11"/>
  <c r="EI30" i="11"/>
  <c r="EF30" i="11"/>
  <c r="EC30" i="11"/>
  <c r="DZ30" i="11"/>
  <c r="DW30" i="11"/>
  <c r="DT30" i="11"/>
  <c r="DQ30" i="11"/>
  <c r="DN30" i="11"/>
  <c r="DK30" i="11"/>
  <c r="DH30" i="11"/>
  <c r="DE30" i="11"/>
  <c r="DB30" i="11"/>
  <c r="CY30" i="11"/>
  <c r="CV30" i="11"/>
  <c r="CS30" i="11"/>
  <c r="CP30" i="11"/>
  <c r="CM30" i="11"/>
  <c r="CJ30" i="11"/>
  <c r="CG30" i="11"/>
  <c r="CD30" i="11"/>
  <c r="CA30" i="11"/>
  <c r="BX30" i="11"/>
  <c r="BL30" i="11"/>
  <c r="BI30" i="11"/>
  <c r="BF30" i="11"/>
  <c r="BC30" i="11"/>
  <c r="AZ30" i="11"/>
  <c r="AW30" i="11"/>
  <c r="AT30" i="11"/>
  <c r="AQ30" i="11"/>
  <c r="AE30" i="11"/>
  <c r="V30" i="11"/>
  <c r="S30" i="11"/>
  <c r="P30" i="11"/>
  <c r="M30" i="11"/>
  <c r="J30" i="11"/>
  <c r="G30" i="11"/>
  <c r="D30" i="11"/>
  <c r="BO11" i="2"/>
  <c r="BO12" i="2"/>
  <c r="BO13" i="2"/>
  <c r="BO14" i="2"/>
  <c r="BO15" i="2"/>
  <c r="BO16" i="2"/>
  <c r="BO17" i="2"/>
  <c r="BO18" i="2"/>
  <c r="BO19" i="2"/>
  <c r="BO20" i="2"/>
  <c r="BO21" i="2"/>
  <c r="D20" i="2"/>
  <c r="D15" i="2"/>
  <c r="D14" i="2"/>
  <c r="D15" i="20"/>
  <c r="V10" i="2"/>
  <c r="S10" i="2"/>
  <c r="P10" i="2"/>
  <c r="V11" i="20"/>
  <c r="P11" i="20"/>
  <c r="M11" i="20"/>
  <c r="J11" i="20"/>
  <c r="G11" i="20"/>
  <c r="D11" i="20"/>
  <c r="D13" i="20"/>
  <c r="V12" i="20"/>
  <c r="J12" i="20"/>
  <c r="M12" i="2"/>
  <c r="J12" i="2"/>
  <c r="G12" i="2"/>
  <c r="D12" i="2"/>
  <c r="P13" i="2"/>
  <c r="M13" i="2"/>
  <c r="J13" i="2"/>
  <c r="D13" i="2"/>
  <c r="P17" i="2"/>
  <c r="M17" i="2"/>
  <c r="J17" i="2"/>
  <c r="G17" i="2"/>
  <c r="D17" i="2"/>
  <c r="P18" i="2"/>
  <c r="M18" i="2"/>
  <c r="J18" i="2"/>
  <c r="G18" i="2"/>
  <c r="D18" i="2"/>
  <c r="P14" i="2"/>
  <c r="M14" i="2"/>
  <c r="J14" i="2"/>
  <c r="S12" i="2"/>
  <c r="S11" i="2"/>
  <c r="S14" i="2"/>
  <c r="S16" i="2"/>
  <c r="S15" i="2"/>
  <c r="S19" i="2"/>
  <c r="S20" i="2"/>
  <c r="S21" i="2"/>
  <c r="A10" i="2"/>
  <c r="A11" i="2" s="1"/>
  <c r="A12" i="2" s="1"/>
  <c r="G11" i="2"/>
  <c r="G16" i="2"/>
  <c r="G19" i="2"/>
  <c r="G21" i="2"/>
  <c r="BU30" i="11"/>
  <c r="Y30" i="11"/>
  <c r="BR20" i="11"/>
  <c r="AH18" i="6"/>
  <c r="AK21" i="11"/>
  <c r="BO20" i="11"/>
  <c r="AK30" i="11"/>
  <c r="AH21" i="11"/>
  <c r="S18" i="2"/>
  <c r="AH30" i="11"/>
  <c r="BO30" i="11"/>
  <c r="AB30" i="11"/>
  <c r="AH20" i="11"/>
  <c r="AN30" i="11"/>
  <c r="Y10" i="8"/>
  <c r="BU20" i="11"/>
  <c r="AK20" i="11"/>
  <c r="BR30" i="11"/>
  <c r="AN21" i="11"/>
  <c r="AN20" i="11"/>
  <c r="BO11" i="11"/>
  <c r="BO21" i="11"/>
  <c r="J31" i="6"/>
  <c r="AH10" i="2"/>
  <c r="Y10" i="2"/>
  <c r="J32" i="6"/>
  <c r="P15" i="6"/>
  <c r="S11" i="6"/>
  <c r="S20" i="18"/>
  <c r="AH11" i="11"/>
  <c r="BL18" i="11"/>
  <c r="P14" i="6"/>
  <c r="AN12" i="6"/>
  <c r="D15" i="9"/>
  <c r="M10" i="2"/>
  <c r="D13" i="8"/>
  <c r="D12" i="1"/>
  <c r="P32" i="6"/>
  <c r="Y18" i="11"/>
  <c r="AB12" i="8"/>
  <c r="P11" i="6"/>
  <c r="M11" i="6"/>
  <c r="BX20" i="11"/>
  <c r="AK16" i="11"/>
  <c r="G10" i="1"/>
  <c r="CG15" i="11"/>
  <c r="CD15" i="11"/>
  <c r="D12" i="20"/>
  <c r="AB13" i="6"/>
  <c r="J14" i="8"/>
  <c r="G13" i="2"/>
  <c r="V11" i="6"/>
  <c r="G14" i="12"/>
  <c r="AB16" i="11"/>
  <c r="J11" i="8"/>
  <c r="V17" i="18"/>
  <c r="D12" i="10"/>
  <c r="D11" i="10"/>
  <c r="J19" i="6"/>
  <c r="V13" i="19"/>
  <c r="AQ11" i="11"/>
  <c r="D14" i="9"/>
  <c r="AE17" i="6"/>
  <c r="AH16" i="11"/>
  <c r="S11" i="20"/>
  <c r="G19" i="20"/>
  <c r="D11" i="8"/>
  <c r="BF11" i="11"/>
  <c r="J30" i="6"/>
  <c r="BL15" i="11"/>
  <c r="D10" i="12"/>
  <c r="CD11" i="11"/>
  <c r="BR21" i="11"/>
  <c r="Y16" i="11"/>
  <c r="P23" i="6"/>
  <c r="M11" i="8"/>
  <c r="J20" i="6"/>
  <c r="J20" i="18"/>
  <c r="BX15" i="11"/>
  <c r="AB15" i="6"/>
  <c r="BX11" i="11"/>
  <c r="AE15" i="6"/>
  <c r="V16" i="11"/>
  <c r="D10" i="1"/>
  <c r="G13" i="12"/>
  <c r="AK18" i="11"/>
  <c r="AT11" i="11"/>
  <c r="D18" i="6"/>
  <c r="P30" i="6"/>
  <c r="BI15" i="11"/>
  <c r="BC11" i="11"/>
  <c r="G14" i="2"/>
  <c r="G10" i="8"/>
  <c r="J12" i="6"/>
  <c r="CA11" i="11"/>
  <c r="S10" i="8"/>
  <c r="G11" i="1"/>
  <c r="D15" i="8"/>
  <c r="BU11" i="11"/>
  <c r="Y15" i="6"/>
  <c r="D15" i="1"/>
  <c r="S13" i="8"/>
  <c r="P12" i="20"/>
  <c r="AK16" i="6"/>
  <c r="G12" i="20"/>
  <c r="M12" i="20"/>
  <c r="AK11" i="11"/>
  <c r="S12" i="20"/>
  <c r="AW11" i="11"/>
  <c r="G18" i="6"/>
  <c r="D16" i="10"/>
  <c r="AK12" i="6"/>
  <c r="G20" i="2"/>
  <c r="J21" i="6"/>
  <c r="D10" i="2"/>
  <c r="D13" i="10"/>
  <c r="P20" i="18"/>
  <c r="G20" i="18"/>
  <c r="J15" i="6"/>
  <c r="G11" i="10"/>
  <c r="D16" i="9"/>
  <c r="D19" i="9"/>
  <c r="J10" i="2"/>
  <c r="CA15" i="11"/>
  <c r="BR11" i="11"/>
  <c r="AB10" i="2"/>
  <c r="D14" i="8"/>
  <c r="G16" i="12"/>
  <c r="M20" i="18"/>
  <c r="J13" i="12"/>
  <c r="P11" i="8"/>
  <c r="G25" i="6"/>
  <c r="J11" i="6"/>
  <c r="D20" i="18"/>
  <c r="S12" i="8"/>
  <c r="AH18" i="11"/>
  <c r="G10" i="2"/>
  <c r="V10" i="8"/>
  <c r="AK24" i="6"/>
  <c r="G30" i="6"/>
  <c r="AE10" i="2"/>
  <c r="AK22" i="6"/>
  <c r="AE18" i="11"/>
  <c r="AE16" i="11"/>
  <c r="BU21" i="11"/>
  <c r="J17" i="6"/>
  <c r="D10" i="8"/>
  <c r="J14" i="6"/>
  <c r="CA20" i="11"/>
  <c r="AB18" i="11"/>
  <c r="D12" i="8"/>
  <c r="EQ15" i="11" l="1"/>
  <c r="EQ30" i="11"/>
  <c r="EQ21" i="11"/>
  <c r="EQ18" i="11"/>
  <c r="EQ20" i="11"/>
  <c r="EQ11" i="11"/>
  <c r="EH17" i="18"/>
  <c r="R13" i="10"/>
  <c r="R12" i="10"/>
  <c r="R15" i="10"/>
  <c r="V15" i="10" s="1"/>
  <c r="BN16" i="9"/>
  <c r="BN17" i="9"/>
  <c r="BR17" i="9" s="1"/>
  <c r="BN15" i="9"/>
  <c r="BN14" i="9"/>
  <c r="BE13" i="8"/>
  <c r="BE14" i="8"/>
  <c r="BE12" i="8"/>
  <c r="BE15" i="8"/>
  <c r="BE11" i="8"/>
  <c r="DM21" i="6"/>
  <c r="DM24" i="6"/>
  <c r="DM19" i="6"/>
  <c r="DM23" i="6"/>
  <c r="DM14" i="6"/>
  <c r="DM15" i="6"/>
  <c r="DM13" i="6"/>
  <c r="DM25" i="6"/>
  <c r="DM16" i="6"/>
  <c r="DM12" i="6"/>
  <c r="DM20" i="6"/>
  <c r="DM18" i="6"/>
  <c r="DM11" i="6"/>
  <c r="DM17" i="6"/>
  <c r="DM22" i="6"/>
  <c r="R16" i="10"/>
  <c r="BN19" i="9"/>
  <c r="BE10" i="8"/>
  <c r="DM32" i="6"/>
  <c r="DM31" i="6"/>
  <c r="DM30" i="6"/>
  <c r="BW10" i="1"/>
  <c r="BW11" i="1"/>
  <c r="BW12" i="1"/>
  <c r="BW15" i="1"/>
  <c r="EH20" i="18"/>
  <c r="S13" i="2"/>
  <c r="S17" i="2"/>
  <c r="P12" i="2"/>
  <c r="G15" i="2"/>
  <c r="AN16" i="11"/>
  <c r="EQ16" i="11" l="1"/>
  <c r="EU12" i="11" s="1"/>
  <c r="EU11" i="11"/>
  <c r="EU13" i="11"/>
  <c r="EU10" i="11"/>
  <c r="EU28" i="11"/>
  <c r="EU26" i="11"/>
  <c r="EU27" i="11"/>
  <c r="EU21" i="11"/>
  <c r="EU24" i="11"/>
  <c r="EU23" i="11"/>
  <c r="EU22" i="11"/>
  <c r="EU19" i="11"/>
  <c r="EU17" i="11"/>
  <c r="EU25" i="11"/>
  <c r="EU15" i="11"/>
  <c r="EU18" i="11"/>
  <c r="EU20" i="11"/>
  <c r="EU16" i="11"/>
  <c r="EU14" i="11"/>
  <c r="EU29" i="11"/>
  <c r="CA11" i="1"/>
  <c r="CA10" i="1"/>
  <c r="CA15" i="1"/>
  <c r="CA12" i="1"/>
  <c r="DN10" i="6"/>
  <c r="G13" i="16"/>
  <c r="G11" i="16"/>
  <c r="G14" i="16"/>
  <c r="G10" i="16"/>
  <c r="G16" i="16"/>
  <c r="G18" i="16"/>
  <c r="G19" i="16"/>
  <c r="G17" i="16"/>
  <c r="J15" i="16"/>
  <c r="G12" i="16"/>
  <c r="BF18" i="8" l="1"/>
  <c r="BC18" i="8"/>
  <c r="AZ18" i="8"/>
  <c r="AW18" i="8"/>
  <c r="AT18" i="8"/>
  <c r="AQ18" i="8"/>
  <c r="AN18" i="8"/>
  <c r="AK18" i="8"/>
  <c r="AH18" i="8"/>
  <c r="AE18" i="8"/>
  <c r="Y18" i="8"/>
  <c r="V18" i="8"/>
  <c r="S18" i="8"/>
  <c r="P18" i="8"/>
  <c r="M18" i="8"/>
  <c r="J18" i="8"/>
  <c r="D18" i="8"/>
  <c r="A18" i="8"/>
  <c r="S17" i="8"/>
  <c r="P17" i="8"/>
  <c r="S16" i="8"/>
  <c r="P16" i="8"/>
  <c r="AB18" i="8"/>
  <c r="G18" i="8"/>
  <c r="J13" i="16"/>
  <c r="J17" i="16"/>
  <c r="BE18" i="8" l="1"/>
  <c r="BI18" i="8" s="1"/>
  <c r="J17" i="8" l="1"/>
  <c r="J16" i="8"/>
  <c r="BF16" i="8"/>
  <c r="BC16" i="8"/>
  <c r="AZ16" i="8"/>
  <c r="AW16" i="8"/>
  <c r="AT16" i="8"/>
  <c r="AQ16" i="8"/>
  <c r="AN16" i="8"/>
  <c r="AK16" i="8"/>
  <c r="AH16" i="8"/>
  <c r="AE16" i="8"/>
  <c r="AB16" i="8"/>
  <c r="Y16" i="8"/>
  <c r="V16" i="8"/>
  <c r="M16" i="8"/>
  <c r="G17" i="8"/>
  <c r="G16" i="8" l="1"/>
  <c r="D16" i="8"/>
  <c r="BE16" i="8" l="1"/>
  <c r="BF17" i="8"/>
  <c r="BC17" i="8"/>
  <c r="AZ17" i="8"/>
  <c r="AW17" i="8"/>
  <c r="AT17" i="8"/>
  <c r="AQ17" i="8"/>
  <c r="AN17" i="8"/>
  <c r="AK17" i="8"/>
  <c r="AH17" i="8"/>
  <c r="AE17" i="8"/>
  <c r="AB17" i="8"/>
  <c r="Y17" i="8"/>
  <c r="V17" i="8"/>
  <c r="M17" i="8"/>
  <c r="D17" i="8"/>
  <c r="BE17" i="8" l="1"/>
  <c r="BI17" i="8" s="1"/>
  <c r="BI15" i="8" l="1"/>
  <c r="BI10" i="8"/>
  <c r="BI14" i="8"/>
  <c r="BI13" i="8"/>
  <c r="BI12" i="8"/>
  <c r="BI11" i="8"/>
  <c r="A14" i="10"/>
  <c r="S14" i="10"/>
  <c r="P14" i="10"/>
  <c r="M14" i="10"/>
  <c r="J14" i="10"/>
  <c r="G10" i="10"/>
  <c r="R14" i="10" l="1"/>
  <c r="V14" i="10" s="1"/>
  <c r="BX20" i="20" l="1"/>
  <c r="BU20" i="20"/>
  <c r="BR20" i="20"/>
  <c r="BO20" i="20"/>
  <c r="BI20" i="20"/>
  <c r="BF20" i="20"/>
  <c r="BC20" i="20"/>
  <c r="AZ20" i="20"/>
  <c r="AW20" i="20"/>
  <c r="AT20" i="20"/>
  <c r="AQ20" i="20"/>
  <c r="AN20" i="20"/>
  <c r="AK20" i="20"/>
  <c r="AH20" i="20"/>
  <c r="AE20" i="20"/>
  <c r="AB20" i="20"/>
  <c r="Y20" i="20"/>
  <c r="V20" i="20"/>
  <c r="S20" i="20"/>
  <c r="P20" i="20"/>
  <c r="M20" i="20"/>
  <c r="J20" i="20"/>
  <c r="G20" i="20"/>
  <c r="D20" i="20"/>
  <c r="BX19" i="20"/>
  <c r="BR19" i="20"/>
  <c r="BO19" i="20"/>
  <c r="BI19" i="20"/>
  <c r="BF19" i="20"/>
  <c r="BC19" i="20"/>
  <c r="AZ19" i="20"/>
  <c r="AW19" i="20"/>
  <c r="AT19" i="20"/>
  <c r="AQ19" i="20"/>
  <c r="AN19" i="20"/>
  <c r="AK19" i="20"/>
  <c r="AH19" i="20"/>
  <c r="AE19" i="20"/>
  <c r="AB19" i="20"/>
  <c r="Y19" i="20"/>
  <c r="V19" i="20"/>
  <c r="S19" i="20"/>
  <c r="P19" i="20"/>
  <c r="M19" i="20"/>
  <c r="J19" i="20"/>
  <c r="BX18" i="20"/>
  <c r="BR18" i="20"/>
  <c r="BO18" i="20"/>
  <c r="BI18" i="20"/>
  <c r="BF18" i="20"/>
  <c r="BC18" i="20"/>
  <c r="AZ18" i="20"/>
  <c r="AW18" i="20"/>
  <c r="AT18" i="20"/>
  <c r="AQ18" i="20"/>
  <c r="AN18" i="20"/>
  <c r="AK18" i="20"/>
  <c r="AH18" i="20"/>
  <c r="AE18" i="20"/>
  <c r="AB18" i="20"/>
  <c r="Y18" i="20"/>
  <c r="V18" i="20"/>
  <c r="S18" i="20"/>
  <c r="P18" i="20"/>
  <c r="M18" i="20"/>
  <c r="J18" i="20"/>
  <c r="G18" i="20"/>
  <c r="D18" i="20"/>
  <c r="BX17" i="20"/>
  <c r="BR17" i="20"/>
  <c r="BO17" i="20"/>
  <c r="BI17" i="20"/>
  <c r="BF17" i="20"/>
  <c r="BC17" i="20"/>
  <c r="AZ17" i="20"/>
  <c r="AW17" i="20"/>
  <c r="AT17" i="20"/>
  <c r="AQ17" i="20"/>
  <c r="AN17" i="20"/>
  <c r="AH17" i="20"/>
  <c r="AE17" i="20"/>
  <c r="AB17" i="20"/>
  <c r="Y17" i="20"/>
  <c r="V17" i="20"/>
  <c r="S17" i="20"/>
  <c r="P17" i="20"/>
  <c r="M17" i="20"/>
  <c r="J17" i="20"/>
  <c r="G17" i="20"/>
  <c r="D17" i="20"/>
  <c r="BX16" i="20"/>
  <c r="BU13" i="20"/>
  <c r="BR13" i="20"/>
  <c r="BO13" i="20"/>
  <c r="BL13" i="20"/>
  <c r="BI13" i="20"/>
  <c r="BF13" i="20"/>
  <c r="BC13" i="20"/>
  <c r="AW13" i="20"/>
  <c r="AT13" i="20"/>
  <c r="AQ13" i="20"/>
  <c r="AN13" i="20"/>
  <c r="AK13" i="20"/>
  <c r="AH13" i="20"/>
  <c r="AE13" i="20"/>
  <c r="AB13" i="20"/>
  <c r="Y13" i="20"/>
  <c r="V13" i="20"/>
  <c r="S13" i="20"/>
  <c r="P13" i="20"/>
  <c r="M13" i="20"/>
  <c r="J13" i="20"/>
  <c r="BX15" i="20"/>
  <c r="BO15" i="20"/>
  <c r="BL15" i="20"/>
  <c r="BI15" i="20"/>
  <c r="BF15" i="20"/>
  <c r="BC15" i="20"/>
  <c r="AW15" i="20"/>
  <c r="AT15" i="20"/>
  <c r="AQ15" i="20"/>
  <c r="AN15" i="20"/>
  <c r="AK15" i="20"/>
  <c r="AH15" i="20"/>
  <c r="AE15" i="20"/>
  <c r="AB15" i="20"/>
  <c r="V15" i="20"/>
  <c r="P15" i="20"/>
  <c r="M15" i="20"/>
  <c r="J15" i="20"/>
  <c r="BX14" i="20"/>
  <c r="BO11" i="20"/>
  <c r="BI11" i="20"/>
  <c r="BF11" i="20"/>
  <c r="BC11" i="20"/>
  <c r="AZ11" i="20"/>
  <c r="AW11" i="20"/>
  <c r="AT11" i="20"/>
  <c r="AQ11" i="20"/>
  <c r="AN11" i="20"/>
  <c r="AK11" i="20"/>
  <c r="BX13" i="20"/>
  <c r="BO12" i="20"/>
  <c r="BI12" i="20"/>
  <c r="BF12" i="20"/>
  <c r="BC12" i="20"/>
  <c r="AZ12" i="20"/>
  <c r="AW12" i="20"/>
  <c r="AT12" i="20"/>
  <c r="AQ12" i="20"/>
  <c r="AN12" i="20"/>
  <c r="AK12" i="20"/>
  <c r="BX12" i="20"/>
  <c r="BR16" i="20"/>
  <c r="BO16" i="20"/>
  <c r="BL16" i="20"/>
  <c r="BI16" i="20"/>
  <c r="BF16" i="20"/>
  <c r="AZ16" i="20"/>
  <c r="AW16" i="20"/>
  <c r="AT16" i="20"/>
  <c r="AQ16" i="20"/>
  <c r="AN16" i="20"/>
  <c r="AK16" i="20"/>
  <c r="AH16" i="20"/>
  <c r="AE16" i="20"/>
  <c r="AB16" i="20"/>
  <c r="Y16" i="20"/>
  <c r="S16" i="20"/>
  <c r="P16" i="20"/>
  <c r="M16" i="20"/>
  <c r="J16" i="20"/>
  <c r="G16" i="20"/>
  <c r="D16" i="20"/>
  <c r="BX11" i="20"/>
  <c r="BO14" i="20"/>
  <c r="BI14" i="20"/>
  <c r="BF14" i="20"/>
  <c r="AZ14" i="20"/>
  <c r="AW14" i="20"/>
  <c r="AT14" i="20"/>
  <c r="AQ14" i="20"/>
  <c r="AN14" i="20"/>
  <c r="AK14" i="20"/>
  <c r="AH14" i="20"/>
  <c r="AE14" i="20"/>
  <c r="AB14" i="20"/>
  <c r="Y14" i="20"/>
  <c r="S14" i="20"/>
  <c r="P14" i="20"/>
  <c r="M14" i="20"/>
  <c r="J14" i="20"/>
  <c r="D14" i="20"/>
  <c r="BX10" i="20"/>
  <c r="BO10" i="20"/>
  <c r="AW10" i="20"/>
  <c r="AT10" i="20"/>
  <c r="AQ10" i="20"/>
  <c r="AK10" i="20"/>
  <c r="AH10" i="20"/>
  <c r="AE10" i="20"/>
  <c r="AB10" i="20"/>
  <c r="Y10" i="20"/>
  <c r="P10" i="20"/>
  <c r="M10" i="20"/>
  <c r="D10" i="20"/>
  <c r="A10" i="20"/>
  <c r="Y15" i="20"/>
  <c r="S15" i="20"/>
  <c r="BR10" i="20"/>
  <c r="BL18" i="20"/>
  <c r="AE11" i="20"/>
  <c r="V10" i="20"/>
  <c r="AB11" i="20"/>
  <c r="G13" i="20"/>
  <c r="AH12" i="20"/>
  <c r="V16" i="20"/>
  <c r="AE12" i="20"/>
  <c r="Y12" i="20"/>
  <c r="AH11" i="20"/>
  <c r="AN10" i="20"/>
  <c r="AB12" i="20"/>
  <c r="Y11" i="20"/>
  <c r="V14" i="20"/>
  <c r="G15" i="20"/>
  <c r="S10" i="20"/>
  <c r="AK17" i="20"/>
  <c r="BC16" i="20" l="1"/>
  <c r="BU14" i="20"/>
  <c r="BR15" i="20"/>
  <c r="BI10" i="20"/>
  <c r="BU17" i="20"/>
  <c r="BC10" i="20"/>
  <c r="BL19" i="20"/>
  <c r="BL12" i="20" l="1"/>
  <c r="G14" i="20"/>
  <c r="BF10" i="20"/>
  <c r="BU19" i="20"/>
  <c r="BL10" i="20"/>
  <c r="BU15" i="20"/>
  <c r="BL20" i="20"/>
  <c r="G10" i="20"/>
  <c r="BR12" i="20" l="1"/>
  <c r="BL17" i="20"/>
  <c r="BW17" i="20" s="1"/>
  <c r="AZ15" i="20"/>
  <c r="BW15" i="20" s="1"/>
  <c r="BU11" i="20"/>
  <c r="BU18" i="20"/>
  <c r="AZ10" i="20" l="1"/>
  <c r="BR14" i="20"/>
  <c r="BL11" i="20"/>
  <c r="BU16" i="20"/>
  <c r="BW16" i="20" s="1"/>
  <c r="AZ13" i="20"/>
  <c r="BW13" i="20" s="1"/>
  <c r="BU12" i="20"/>
  <c r="BW12" i="20" s="1"/>
  <c r="BC14" i="20"/>
  <c r="BU10" i="20"/>
  <c r="BR11" i="20"/>
  <c r="BL14" i="20"/>
  <c r="J10" i="20"/>
  <c r="BW11" i="20" l="1"/>
  <c r="BW14" i="20"/>
  <c r="BW19" i="20"/>
  <c r="BW18" i="20"/>
  <c r="CA18" i="20" s="1"/>
  <c r="BW10" i="20"/>
  <c r="BW20" i="20"/>
  <c r="CA20" i="20" s="1"/>
  <c r="J10" i="12"/>
  <c r="S10" i="12"/>
  <c r="V10" i="12"/>
  <c r="Y10" i="12"/>
  <c r="AW10" i="12"/>
  <c r="AZ10" i="12"/>
  <c r="BC10" i="12"/>
  <c r="BF10" i="12"/>
  <c r="AN10" i="12"/>
  <c r="AT10" i="12"/>
  <c r="AQ10" i="12"/>
  <c r="AH10" i="12"/>
  <c r="AK10" i="12"/>
  <c r="BJ10" i="12"/>
  <c r="AE10" i="12"/>
  <c r="M10" i="12"/>
  <c r="P10" i="12"/>
  <c r="G10" i="12"/>
  <c r="CA11" i="20" l="1"/>
  <c r="CA16" i="20"/>
  <c r="CA13" i="20"/>
  <c r="CA15" i="20"/>
  <c r="CA17" i="20"/>
  <c r="CA12" i="20"/>
  <c r="CA19" i="20"/>
  <c r="CA14" i="20"/>
  <c r="CA10" i="20"/>
  <c r="BH10" i="12"/>
  <c r="BM10" i="12"/>
  <c r="CN10" i="12"/>
  <c r="DR10" i="12"/>
  <c r="DX10" i="12"/>
  <c r="ED10" i="12"/>
  <c r="EG10" i="12"/>
  <c r="EJ10" i="12"/>
  <c r="EJ22" i="19"/>
  <c r="EG22" i="19"/>
  <c r="ED22" i="19"/>
  <c r="EA22" i="19"/>
  <c r="DX22" i="19"/>
  <c r="DU22" i="19"/>
  <c r="DR22" i="19"/>
  <c r="DI22" i="19"/>
  <c r="DF22" i="19"/>
  <c r="DC22" i="19"/>
  <c r="CZ22" i="19"/>
  <c r="CW22" i="19"/>
  <c r="CT22" i="19"/>
  <c r="CQ22" i="19"/>
  <c r="CN22" i="19"/>
  <c r="CK22" i="19"/>
  <c r="CH22" i="19"/>
  <c r="CE22" i="19"/>
  <c r="CB22" i="19"/>
  <c r="BY22" i="19"/>
  <c r="AW22" i="19"/>
  <c r="AT22" i="19"/>
  <c r="AQ22" i="19"/>
  <c r="AN22" i="19"/>
  <c r="AK22" i="19"/>
  <c r="AH22" i="19"/>
  <c r="AE22" i="19"/>
  <c r="AB22" i="19"/>
  <c r="Y22" i="19"/>
  <c r="V22" i="19"/>
  <c r="S22" i="19"/>
  <c r="P22" i="19"/>
  <c r="M22" i="19"/>
  <c r="J22" i="19"/>
  <c r="G22" i="19"/>
  <c r="D22" i="19"/>
  <c r="EJ21" i="19"/>
  <c r="EG21" i="19"/>
  <c r="ED21" i="19"/>
  <c r="EA21" i="19"/>
  <c r="DX21" i="19"/>
  <c r="DU21" i="19"/>
  <c r="DR21" i="19"/>
  <c r="CZ21" i="19"/>
  <c r="CW21" i="19"/>
  <c r="CT21" i="19"/>
  <c r="CQ21" i="19"/>
  <c r="CN21" i="19"/>
  <c r="CK21" i="19"/>
  <c r="CH21" i="19"/>
  <c r="CE21" i="19"/>
  <c r="CB21" i="19"/>
  <c r="BV21" i="19"/>
  <c r="BS21" i="19"/>
  <c r="BP21" i="19"/>
  <c r="BM21" i="19"/>
  <c r="BJ21" i="19"/>
  <c r="AW21" i="19"/>
  <c r="AT21" i="19"/>
  <c r="AQ21" i="19"/>
  <c r="AN21" i="19"/>
  <c r="AK21" i="19"/>
  <c r="AH21" i="19"/>
  <c r="AB21" i="19"/>
  <c r="Y21" i="19"/>
  <c r="V21" i="19"/>
  <c r="S21" i="19"/>
  <c r="P21" i="19"/>
  <c r="M21" i="19"/>
  <c r="J21" i="19"/>
  <c r="G21" i="19"/>
  <c r="D21" i="19"/>
  <c r="EJ20" i="19"/>
  <c r="EG13" i="19"/>
  <c r="ED13" i="19"/>
  <c r="DX13" i="19"/>
  <c r="CZ13" i="19"/>
  <c r="CW13" i="19"/>
  <c r="CT13" i="19"/>
  <c r="CQ13" i="19"/>
  <c r="CN13" i="19"/>
  <c r="CK13" i="19"/>
  <c r="CH13" i="19"/>
  <c r="CE13" i="19"/>
  <c r="CB13" i="19"/>
  <c r="BY13" i="19"/>
  <c r="BP13" i="19"/>
  <c r="AW13" i="19"/>
  <c r="AT13" i="19"/>
  <c r="AQ13" i="19"/>
  <c r="AN13" i="19"/>
  <c r="AK13" i="19"/>
  <c r="AH13" i="19"/>
  <c r="AE13" i="19"/>
  <c r="Y13" i="19"/>
  <c r="EJ19" i="19"/>
  <c r="EG17" i="19"/>
  <c r="ED17" i="19"/>
  <c r="EA17" i="19"/>
  <c r="DX17" i="19"/>
  <c r="DU17" i="19"/>
  <c r="CZ17" i="19"/>
  <c r="CW17" i="19"/>
  <c r="CT17" i="19"/>
  <c r="CQ17" i="19"/>
  <c r="CN17" i="19"/>
  <c r="CK17" i="19"/>
  <c r="CH17" i="19"/>
  <c r="CE17" i="19"/>
  <c r="CB17" i="19"/>
  <c r="BF17" i="19"/>
  <c r="BC17" i="19"/>
  <c r="AZ17" i="19"/>
  <c r="AW17" i="19"/>
  <c r="AT17" i="19"/>
  <c r="AQ17" i="19"/>
  <c r="AK17" i="19"/>
  <c r="AH17" i="19"/>
  <c r="EJ18" i="19"/>
  <c r="EG16" i="19"/>
  <c r="ED16" i="19"/>
  <c r="EA16" i="19"/>
  <c r="DX16" i="19"/>
  <c r="DU16" i="19"/>
  <c r="DR16" i="19"/>
  <c r="DO16" i="19"/>
  <c r="DL16" i="19"/>
  <c r="DI16" i="19"/>
  <c r="DF16" i="19"/>
  <c r="DC16" i="19"/>
  <c r="CZ16" i="19"/>
  <c r="CW16" i="19"/>
  <c r="CT16" i="19"/>
  <c r="CQ16" i="19"/>
  <c r="CN16" i="19"/>
  <c r="CK16" i="19"/>
  <c r="CH16" i="19"/>
  <c r="CE16" i="19"/>
  <c r="CB16" i="19"/>
  <c r="BV16" i="19"/>
  <c r="BS16" i="19"/>
  <c r="BP16" i="19"/>
  <c r="BM16" i="19"/>
  <c r="BJ16" i="19"/>
  <c r="BF16" i="19"/>
  <c r="BC16" i="19"/>
  <c r="AZ16" i="19"/>
  <c r="AW16" i="19"/>
  <c r="AT16" i="19"/>
  <c r="AQ16" i="19"/>
  <c r="Y16" i="19"/>
  <c r="EJ17" i="19"/>
  <c r="EG18" i="19"/>
  <c r="ED18" i="19"/>
  <c r="EA18" i="19"/>
  <c r="DX18" i="19"/>
  <c r="DU18" i="19"/>
  <c r="CZ18" i="19"/>
  <c r="CW18" i="19"/>
  <c r="CT18" i="19"/>
  <c r="CQ18" i="19"/>
  <c r="CN18" i="19"/>
  <c r="CK18" i="19"/>
  <c r="CH18" i="19"/>
  <c r="CE18" i="19"/>
  <c r="CB18" i="19"/>
  <c r="AW18" i="19"/>
  <c r="AT18" i="19"/>
  <c r="AQ18" i="19"/>
  <c r="AN18" i="19"/>
  <c r="AK18" i="19"/>
  <c r="AH18" i="19"/>
  <c r="AE18" i="19"/>
  <c r="AB18" i="19"/>
  <c r="Y18" i="19"/>
  <c r="V18" i="19"/>
  <c r="S18" i="19"/>
  <c r="EJ16" i="19"/>
  <c r="EG19" i="19"/>
  <c r="ED19" i="19"/>
  <c r="CZ19" i="19"/>
  <c r="CW19" i="19"/>
  <c r="CT19" i="19"/>
  <c r="CQ19" i="19"/>
  <c r="CN19" i="19"/>
  <c r="CK19" i="19"/>
  <c r="BP19" i="19"/>
  <c r="BM19" i="19"/>
  <c r="BJ19" i="19"/>
  <c r="BF19" i="19"/>
  <c r="BC19" i="19"/>
  <c r="AZ19" i="19"/>
  <c r="AW19" i="19"/>
  <c r="AT19" i="19"/>
  <c r="AQ19" i="19"/>
  <c r="AN19" i="19"/>
  <c r="AK19" i="19"/>
  <c r="AH19" i="19"/>
  <c r="AE19" i="19"/>
  <c r="AB19" i="19"/>
  <c r="Y19" i="19"/>
  <c r="V19" i="19"/>
  <c r="S19" i="19"/>
  <c r="P19" i="19"/>
  <c r="EJ15" i="19"/>
  <c r="EG15" i="19"/>
  <c r="ED15" i="19"/>
  <c r="EA15" i="19"/>
  <c r="DX15" i="19"/>
  <c r="DU15" i="19"/>
  <c r="DR15" i="19"/>
  <c r="DI15" i="19"/>
  <c r="DF15" i="19"/>
  <c r="DC15" i="19"/>
  <c r="CZ15" i="19"/>
  <c r="CW15" i="19"/>
  <c r="CT15" i="19"/>
  <c r="CQ15" i="19"/>
  <c r="CN15" i="19"/>
  <c r="CK15" i="19"/>
  <c r="CH15" i="19"/>
  <c r="CE15" i="19"/>
  <c r="CB15" i="19"/>
  <c r="BF15" i="19"/>
  <c r="BC15" i="19"/>
  <c r="AZ15" i="19"/>
  <c r="AW15" i="19"/>
  <c r="AN15" i="19"/>
  <c r="AK15" i="19"/>
  <c r="AH15" i="19"/>
  <c r="Y15" i="19"/>
  <c r="V15" i="19"/>
  <c r="S15" i="19"/>
  <c r="M15" i="19"/>
  <c r="D15" i="19"/>
  <c r="EJ14" i="19"/>
  <c r="EG20" i="19"/>
  <c r="ED20" i="19"/>
  <c r="EA20" i="19"/>
  <c r="DX20" i="19"/>
  <c r="DU20" i="19"/>
  <c r="CZ20" i="19"/>
  <c r="CW20" i="19"/>
  <c r="CT20" i="19"/>
  <c r="CQ20" i="19"/>
  <c r="CN20" i="19"/>
  <c r="CK20" i="19"/>
  <c r="CH20" i="19"/>
  <c r="CE20" i="19"/>
  <c r="CB20" i="19"/>
  <c r="BP20" i="19"/>
  <c r="BM20" i="19"/>
  <c r="BJ20" i="19"/>
  <c r="AW20" i="19"/>
  <c r="AN20" i="19"/>
  <c r="AK20" i="19"/>
  <c r="AH20" i="19"/>
  <c r="AE20" i="19"/>
  <c r="AB20" i="19"/>
  <c r="Y20" i="19"/>
  <c r="V20" i="19"/>
  <c r="S20" i="19"/>
  <c r="M20" i="19"/>
  <c r="J20" i="19"/>
  <c r="G20" i="19"/>
  <c r="D20" i="19"/>
  <c r="EJ13" i="19"/>
  <c r="EG14" i="19"/>
  <c r="ED14" i="19"/>
  <c r="DU14" i="19"/>
  <c r="DR14" i="19"/>
  <c r="BF14" i="19"/>
  <c r="BC14" i="19"/>
  <c r="AZ14" i="19"/>
  <c r="AW14" i="19"/>
  <c r="AT14" i="19"/>
  <c r="AQ14" i="19"/>
  <c r="AN14" i="19"/>
  <c r="AK14" i="19"/>
  <c r="AH14" i="19"/>
  <c r="AE14" i="19"/>
  <c r="P14" i="19"/>
  <c r="G14" i="19"/>
  <c r="D14" i="19"/>
  <c r="EJ12" i="19"/>
  <c r="EG11" i="19"/>
  <c r="ED11" i="19"/>
  <c r="EA11" i="19"/>
  <c r="DX11" i="19"/>
  <c r="DU11" i="19"/>
  <c r="DR11" i="19"/>
  <c r="DO11" i="19"/>
  <c r="DL11" i="19"/>
  <c r="DI11" i="19"/>
  <c r="DF11" i="19"/>
  <c r="DC11" i="19"/>
  <c r="CZ11" i="19"/>
  <c r="CW11" i="19"/>
  <c r="CT11" i="19"/>
  <c r="CQ11" i="19"/>
  <c r="CN11" i="19"/>
  <c r="CK11" i="19"/>
  <c r="CH11" i="19"/>
  <c r="CE11" i="19"/>
  <c r="CB11" i="19"/>
  <c r="BV11" i="19"/>
  <c r="BS11" i="19"/>
  <c r="BM11" i="19"/>
  <c r="BJ11" i="19"/>
  <c r="BF11" i="19"/>
  <c r="BC11" i="19"/>
  <c r="AZ11" i="19"/>
  <c r="AN11" i="19"/>
  <c r="AK11" i="19"/>
  <c r="AH11" i="19"/>
  <c r="AE11" i="19"/>
  <c r="AB11" i="19"/>
  <c r="Y11" i="19"/>
  <c r="V11" i="19"/>
  <c r="S11" i="19"/>
  <c r="M11" i="19"/>
  <c r="D11" i="19"/>
  <c r="EJ11" i="19"/>
  <c r="EG12" i="19"/>
  <c r="ED12" i="19"/>
  <c r="EA12" i="19"/>
  <c r="DX12" i="19"/>
  <c r="DU12" i="19"/>
  <c r="CZ12" i="19"/>
  <c r="CW12" i="19"/>
  <c r="CT12" i="19"/>
  <c r="CQ12" i="19"/>
  <c r="CN12" i="19"/>
  <c r="CK12" i="19"/>
  <c r="AW12" i="19"/>
  <c r="AK12" i="19"/>
  <c r="AH12" i="19"/>
  <c r="Y12" i="19"/>
  <c r="V12" i="19"/>
  <c r="S12" i="19"/>
  <c r="J12" i="19"/>
  <c r="EJ10" i="19"/>
  <c r="EG10" i="19"/>
  <c r="ED10" i="19"/>
  <c r="DX10" i="19"/>
  <c r="DR10" i="19"/>
  <c r="CN10" i="19"/>
  <c r="BM10" i="19"/>
  <c r="BF10" i="19"/>
  <c r="BC10" i="19"/>
  <c r="AZ10" i="19"/>
  <c r="AW10" i="19"/>
  <c r="P10" i="19"/>
  <c r="M10" i="19"/>
  <c r="D10" i="19"/>
  <c r="DO13" i="19"/>
  <c r="BP18" i="19"/>
  <c r="CH14" i="19"/>
  <c r="DL18" i="19"/>
  <c r="CK10" i="19"/>
  <c r="BF22" i="19"/>
  <c r="BP11" i="19"/>
  <c r="AQ20" i="19"/>
  <c r="DC12" i="19"/>
  <c r="DC21" i="19"/>
  <c r="BS15" i="19"/>
  <c r="DL12" i="19"/>
  <c r="DC17" i="19"/>
  <c r="DL10" i="19"/>
  <c r="BY16" i="19"/>
  <c r="CH12" i="19"/>
  <c r="DF17" i="19"/>
  <c r="BC20" i="19"/>
  <c r="BY19" i="19"/>
  <c r="CK14" i="19"/>
  <c r="BY15" i="19"/>
  <c r="AH10" i="19"/>
  <c r="DI13" i="19"/>
  <c r="DI10" i="19"/>
  <c r="BF20" i="19"/>
  <c r="AE21" i="19"/>
  <c r="DI14" i="19"/>
  <c r="DR18" i="19"/>
  <c r="BJ12" i="19"/>
  <c r="DC18" i="19"/>
  <c r="AZ21" i="19"/>
  <c r="DF19" i="19"/>
  <c r="CN14" i="19"/>
  <c r="DO22" i="19"/>
  <c r="BM13" i="19"/>
  <c r="BY17" i="19"/>
  <c r="CE10" i="19"/>
  <c r="DC19" i="19"/>
  <c r="BV19" i="19"/>
  <c r="CH10" i="19"/>
  <c r="DO19" i="19"/>
  <c r="BY12" i="19"/>
  <c r="DL22" i="19"/>
  <c r="DO12" i="19"/>
  <c r="BF18" i="19"/>
  <c r="AN12" i="19"/>
  <c r="BS22" i="19"/>
  <c r="DC13" i="19"/>
  <c r="BS19" i="19"/>
  <c r="BV14" i="19"/>
  <c r="AH16" i="19"/>
  <c r="BV15" i="19"/>
  <c r="DI19" i="19"/>
  <c r="DL17" i="19"/>
  <c r="DF10" i="19"/>
  <c r="BP12" i="19"/>
  <c r="BP14" i="19"/>
  <c r="AQ15" i="19"/>
  <c r="BS20" i="19"/>
  <c r="DI20" i="19"/>
  <c r="BP15" i="19"/>
  <c r="DR17" i="19"/>
  <c r="CW10" i="19"/>
  <c r="BJ10" i="19"/>
  <c r="DX19" i="19"/>
  <c r="BV12" i="19"/>
  <c r="BJ15" i="19"/>
  <c r="DO20" i="19"/>
  <c r="BV22" i="19"/>
  <c r="CH19" i="19"/>
  <c r="BM17" i="19"/>
  <c r="DL15" i="19"/>
  <c r="CB19" i="19"/>
  <c r="BM18" i="19"/>
  <c r="AB15" i="19"/>
  <c r="DC14" i="19"/>
  <c r="BY18" i="19"/>
  <c r="BY21" i="19"/>
  <c r="BP22" i="19"/>
  <c r="EA14" i="19"/>
  <c r="DF18" i="19"/>
  <c r="AZ20" i="19"/>
  <c r="CB10" i="19"/>
  <c r="DI21" i="19"/>
  <c r="BY10" i="19"/>
  <c r="DI18" i="19"/>
  <c r="AN10" i="19"/>
  <c r="AQ11" i="19"/>
  <c r="DR20" i="19"/>
  <c r="AZ12" i="19"/>
  <c r="DR19" i="19"/>
  <c r="CE12" i="19"/>
  <c r="DF14" i="19"/>
  <c r="DL21" i="19"/>
  <c r="BS10" i="19"/>
  <c r="BP17" i="19"/>
  <c r="DX14" i="19"/>
  <c r="DR12" i="19"/>
  <c r="DL20" i="19"/>
  <c r="AE16" i="19"/>
  <c r="AW11" i="19"/>
  <c r="DF13" i="19"/>
  <c r="CW14" i="19"/>
  <c r="BP10" i="19"/>
  <c r="CB12" i="19"/>
  <c r="AE10" i="19"/>
  <c r="AN16" i="19"/>
  <c r="AE15" i="19"/>
  <c r="AQ10" i="19"/>
  <c r="AZ22" i="19"/>
  <c r="BC22" i="19"/>
  <c r="BM14" i="19"/>
  <c r="CQ14" i="19"/>
  <c r="DC20" i="19"/>
  <c r="CZ14" i="19"/>
  <c r="AQ12" i="19"/>
  <c r="AN17" i="19"/>
  <c r="BY14" i="19"/>
  <c r="AT11" i="19"/>
  <c r="EA10" i="19"/>
  <c r="DU10" i="19"/>
  <c r="BJ14" i="19"/>
  <c r="BM22" i="19"/>
  <c r="CT14" i="19"/>
  <c r="DR13" i="19"/>
  <c r="BY20" i="19"/>
  <c r="AB17" i="19"/>
  <c r="DO17" i="19"/>
  <c r="BC18" i="19"/>
  <c r="DC10" i="19"/>
  <c r="BJ22" i="19"/>
  <c r="AT10" i="19"/>
  <c r="EA13" i="19"/>
  <c r="BY11" i="19"/>
  <c r="BM15" i="19"/>
  <c r="DU19" i="19"/>
  <c r="DL13" i="19"/>
  <c r="AK16" i="19"/>
  <c r="BV18" i="19"/>
  <c r="DO21" i="19"/>
  <c r="DU13" i="19"/>
  <c r="CQ10" i="19"/>
  <c r="DI12" i="19"/>
  <c r="AZ18" i="19"/>
  <c r="BF21" i="19"/>
  <c r="DF21" i="19"/>
  <c r="CZ10" i="19"/>
  <c r="BV17" i="19"/>
  <c r="BS18" i="19"/>
  <c r="CE19" i="19"/>
  <c r="BF13" i="19"/>
  <c r="DO14" i="19"/>
  <c r="CB14" i="19"/>
  <c r="DO15" i="19"/>
  <c r="CE14" i="19"/>
  <c r="EA19" i="19"/>
  <c r="BC13" i="19"/>
  <c r="AE17" i="19"/>
  <c r="DL19" i="19"/>
  <c r="BC12" i="19"/>
  <c r="BV13" i="19"/>
  <c r="BS12" i="19"/>
  <c r="BJ17" i="19"/>
  <c r="DF20" i="19"/>
  <c r="BV10" i="19"/>
  <c r="BS17" i="19"/>
  <c r="AT20" i="19"/>
  <c r="DL14" i="19"/>
  <c r="BJ18" i="19"/>
  <c r="BV20" i="19"/>
  <c r="AB14" i="19"/>
  <c r="CT10" i="19"/>
  <c r="AE12" i="19"/>
  <c r="AK10" i="19"/>
  <c r="BC21" i="19"/>
  <c r="AZ13" i="19"/>
  <c r="DO18" i="19"/>
  <c r="DI17" i="19"/>
  <c r="BS14" i="19"/>
  <c r="DF12" i="19"/>
  <c r="AT15" i="19"/>
  <c r="BF12" i="19"/>
  <c r="AB12" i="19"/>
  <c r="AT12" i="19"/>
  <c r="DO10" i="19"/>
  <c r="BM12" i="19"/>
  <c r="AB16" i="19"/>
  <c r="BJ13" i="19"/>
  <c r="BS13" i="19"/>
  <c r="BS10" i="12"/>
  <c r="DL10" i="12"/>
  <c r="CK10" i="12"/>
  <c r="DU10" i="12"/>
  <c r="DC10" i="12"/>
  <c r="CB10" i="12"/>
  <c r="BP10" i="12"/>
  <c r="CZ10" i="12"/>
  <c r="DF10" i="12"/>
  <c r="DO10" i="12"/>
  <c r="CT10" i="12"/>
  <c r="CH10" i="12"/>
  <c r="EA10" i="12"/>
  <c r="CE10" i="12"/>
  <c r="CQ10" i="12"/>
  <c r="BY10" i="12"/>
  <c r="CW10" i="12"/>
  <c r="DI10" i="12"/>
  <c r="BV10" i="12"/>
  <c r="G11" i="19"/>
  <c r="J14" i="19"/>
  <c r="P18" i="19"/>
  <c r="AB13" i="19"/>
  <c r="J10" i="19"/>
  <c r="P11" i="19"/>
  <c r="P15" i="19"/>
  <c r="P12" i="19"/>
  <c r="M12" i="19"/>
  <c r="Y10" i="19"/>
  <c r="M14" i="19"/>
  <c r="AB10" i="19"/>
  <c r="G12" i="19"/>
  <c r="J15" i="19"/>
  <c r="Y14" i="19"/>
  <c r="G10" i="19"/>
  <c r="J11" i="19"/>
  <c r="G15" i="19"/>
  <c r="V10" i="19"/>
  <c r="V14" i="19"/>
  <c r="D12" i="19"/>
  <c r="S14" i="19"/>
  <c r="P20" i="19"/>
  <c r="M19" i="19"/>
  <c r="S10" i="19"/>
  <c r="Y17" i="19"/>
  <c r="BH13" i="19" l="1"/>
  <c r="EI13" i="19" s="1"/>
  <c r="BH10" i="19"/>
  <c r="EI10" i="12"/>
  <c r="BH19" i="19"/>
  <c r="EI19" i="19" s="1"/>
  <c r="BH15" i="19"/>
  <c r="EI15" i="19" s="1"/>
  <c r="BH17" i="19"/>
  <c r="EI17" i="19" s="1"/>
  <c r="BH12" i="19"/>
  <c r="EI12" i="19" s="1"/>
  <c r="BH22" i="19"/>
  <c r="EI22" i="19" s="1"/>
  <c r="BH20" i="19"/>
  <c r="EI20" i="19" s="1"/>
  <c r="EI10" i="19"/>
  <c r="BH21" i="19"/>
  <c r="EI21" i="19" s="1"/>
  <c r="BH11" i="19"/>
  <c r="EI11" i="19" s="1"/>
  <c r="BH14" i="19"/>
  <c r="EI14" i="19" s="1"/>
  <c r="BH18" i="19"/>
  <c r="EI18" i="19" s="1"/>
  <c r="BH16" i="19"/>
  <c r="EI16" i="19" s="1"/>
  <c r="AE26" i="18"/>
  <c r="AE25" i="18"/>
  <c r="AE24" i="18"/>
  <c r="AE23" i="18"/>
  <c r="AE22" i="18"/>
  <c r="AE21" i="18"/>
  <c r="AE19" i="18"/>
  <c r="AE13" i="18"/>
  <c r="AE15" i="18"/>
  <c r="AE12" i="18"/>
  <c r="AE14" i="18"/>
  <c r="AE18" i="18"/>
  <c r="AE16" i="18"/>
  <c r="AB26" i="18"/>
  <c r="AB25" i="18"/>
  <c r="AB24" i="18"/>
  <c r="AB23" i="18"/>
  <c r="AB22" i="18"/>
  <c r="AB21" i="18"/>
  <c r="AB19" i="18"/>
  <c r="AB13" i="18"/>
  <c r="AB15" i="18"/>
  <c r="AB12" i="18"/>
  <c r="AB14" i="18"/>
  <c r="AB18" i="18"/>
  <c r="AB16" i="18"/>
  <c r="S26" i="18"/>
  <c r="S25" i="18"/>
  <c r="S24" i="18"/>
  <c r="S23" i="18"/>
  <c r="S22" i="18"/>
  <c r="S21" i="18"/>
  <c r="S19" i="18"/>
  <c r="S13" i="18"/>
  <c r="S15" i="18"/>
  <c r="S12" i="18"/>
  <c r="S14" i="18"/>
  <c r="S18" i="18"/>
  <c r="S16" i="18"/>
  <c r="P26" i="18"/>
  <c r="P25" i="18"/>
  <c r="P24" i="18"/>
  <c r="P23" i="18"/>
  <c r="P22" i="18"/>
  <c r="P21" i="18"/>
  <c r="P19" i="18"/>
  <c r="P13" i="18"/>
  <c r="P15" i="18"/>
  <c r="P12" i="18"/>
  <c r="P14" i="18"/>
  <c r="P18" i="18"/>
  <c r="P16" i="18"/>
  <c r="V16" i="18"/>
  <c r="V12" i="18"/>
  <c r="V15" i="18"/>
  <c r="V13" i="18"/>
  <c r="V19" i="18"/>
  <c r="V21" i="18"/>
  <c r="V22" i="18"/>
  <c r="V23" i="18"/>
  <c r="V24" i="18"/>
  <c r="V25" i="18"/>
  <c r="V26" i="18"/>
  <c r="EI26" i="18"/>
  <c r="EF26" i="18"/>
  <c r="EC26" i="18"/>
  <c r="DZ26" i="18"/>
  <c r="DW26" i="18"/>
  <c r="DT26" i="18"/>
  <c r="DQ26" i="18"/>
  <c r="DN26" i="18"/>
  <c r="DK26" i="18"/>
  <c r="DH26" i="18"/>
  <c r="DE26" i="18"/>
  <c r="DB26" i="18"/>
  <c r="CY26" i="18"/>
  <c r="CV26" i="18"/>
  <c r="CS26" i="18"/>
  <c r="CP26" i="18"/>
  <c r="CM26" i="18"/>
  <c r="CJ26" i="18"/>
  <c r="CG26" i="18"/>
  <c r="CD26" i="18"/>
  <c r="CA26" i="18"/>
  <c r="BX26" i="18"/>
  <c r="BU26" i="18"/>
  <c r="BR26" i="18"/>
  <c r="BO26" i="18"/>
  <c r="BL26" i="18"/>
  <c r="BI26" i="18"/>
  <c r="BF26" i="18"/>
  <c r="BC26" i="18"/>
  <c r="AZ26" i="18"/>
  <c r="AW26" i="18"/>
  <c r="AT26" i="18"/>
  <c r="AQ26" i="18"/>
  <c r="AN26" i="18"/>
  <c r="AK26" i="18"/>
  <c r="AH26" i="18"/>
  <c r="Y26" i="18"/>
  <c r="M26" i="18"/>
  <c r="J26" i="18"/>
  <c r="G26" i="18"/>
  <c r="D26" i="18"/>
  <c r="EI25" i="18"/>
  <c r="EF25" i="18"/>
  <c r="EC25" i="18"/>
  <c r="DZ25" i="18"/>
  <c r="DW25" i="18"/>
  <c r="DT25" i="18"/>
  <c r="DQ25" i="18"/>
  <c r="DN25" i="18"/>
  <c r="DK25" i="18"/>
  <c r="DH25" i="18"/>
  <c r="DE25" i="18"/>
  <c r="DB25" i="18"/>
  <c r="CY25" i="18"/>
  <c r="CV25" i="18"/>
  <c r="CS25" i="18"/>
  <c r="CP25" i="18"/>
  <c r="CM25" i="18"/>
  <c r="CJ25" i="18"/>
  <c r="CG25" i="18"/>
  <c r="CD25" i="18"/>
  <c r="CA25" i="18"/>
  <c r="BX25" i="18"/>
  <c r="BU25" i="18"/>
  <c r="BR25" i="18"/>
  <c r="BO25" i="18"/>
  <c r="BL25" i="18"/>
  <c r="BI25" i="18"/>
  <c r="BF25" i="18"/>
  <c r="BC25" i="18"/>
  <c r="AZ25" i="18"/>
  <c r="AW25" i="18"/>
  <c r="AT25" i="18"/>
  <c r="AQ25" i="18"/>
  <c r="AN25" i="18"/>
  <c r="AK25" i="18"/>
  <c r="AH25" i="18"/>
  <c r="Y25" i="18"/>
  <c r="M25" i="18"/>
  <c r="J25" i="18"/>
  <c r="G25" i="18"/>
  <c r="D25" i="18"/>
  <c r="EI24" i="18"/>
  <c r="EF24" i="18"/>
  <c r="EC24" i="18"/>
  <c r="DZ24" i="18"/>
  <c r="DW24" i="18"/>
  <c r="DT24" i="18"/>
  <c r="DQ24" i="18"/>
  <c r="DN24" i="18"/>
  <c r="DK24" i="18"/>
  <c r="DH24" i="18"/>
  <c r="DE24" i="18"/>
  <c r="DB24" i="18"/>
  <c r="CY24" i="18"/>
  <c r="CV24" i="18"/>
  <c r="CS24" i="18"/>
  <c r="CP24" i="18"/>
  <c r="CM24" i="18"/>
  <c r="CJ24" i="18"/>
  <c r="CG24" i="18"/>
  <c r="CD24" i="18"/>
  <c r="CA24" i="18"/>
  <c r="BX24" i="18"/>
  <c r="BU24" i="18"/>
  <c r="BR24" i="18"/>
  <c r="BO24" i="18"/>
  <c r="BL24" i="18"/>
  <c r="BI24" i="18"/>
  <c r="BF24" i="18"/>
  <c r="BC24" i="18"/>
  <c r="AZ24" i="18"/>
  <c r="AW24" i="18"/>
  <c r="AT24" i="18"/>
  <c r="AQ24" i="18"/>
  <c r="AN24" i="18"/>
  <c r="AK24" i="18"/>
  <c r="AH24" i="18"/>
  <c r="Y24" i="18"/>
  <c r="M24" i="18"/>
  <c r="J24" i="18"/>
  <c r="G24" i="18"/>
  <c r="D24" i="18"/>
  <c r="EI23" i="18"/>
  <c r="EF23" i="18"/>
  <c r="EC23" i="18"/>
  <c r="DZ23" i="18"/>
  <c r="DW23" i="18"/>
  <c r="DT23" i="18"/>
  <c r="DQ23" i="18"/>
  <c r="DN23" i="18"/>
  <c r="DK23" i="18"/>
  <c r="DH23" i="18"/>
  <c r="DE23" i="18"/>
  <c r="DB23" i="18"/>
  <c r="CY23" i="18"/>
  <c r="CV23" i="18"/>
  <c r="CS23" i="18"/>
  <c r="CP23" i="18"/>
  <c r="CM23" i="18"/>
  <c r="CJ23" i="18"/>
  <c r="CG23" i="18"/>
  <c r="CD23" i="18"/>
  <c r="CA23" i="18"/>
  <c r="BX23" i="18"/>
  <c r="BU23" i="18"/>
  <c r="BR23" i="18"/>
  <c r="BO23" i="18"/>
  <c r="BL23" i="18"/>
  <c r="BI23" i="18"/>
  <c r="BF23" i="18"/>
  <c r="BC23" i="18"/>
  <c r="AZ23" i="18"/>
  <c r="AW23" i="18"/>
  <c r="AT23" i="18"/>
  <c r="AQ23" i="18"/>
  <c r="AN23" i="18"/>
  <c r="AK23" i="18"/>
  <c r="AH23" i="18"/>
  <c r="Y23" i="18"/>
  <c r="M23" i="18"/>
  <c r="J23" i="18"/>
  <c r="G23" i="18"/>
  <c r="D23" i="18"/>
  <c r="EI22" i="18"/>
  <c r="EF22" i="18"/>
  <c r="EC22" i="18"/>
  <c r="DZ22" i="18"/>
  <c r="DW22" i="18"/>
  <c r="DT22" i="18"/>
  <c r="DQ22" i="18"/>
  <c r="DN22" i="18"/>
  <c r="DK22" i="18"/>
  <c r="DH22" i="18"/>
  <c r="DE22" i="18"/>
  <c r="DB22" i="18"/>
  <c r="CY22" i="18"/>
  <c r="CV22" i="18"/>
  <c r="CS22" i="18"/>
  <c r="CP22" i="18"/>
  <c r="CM22" i="18"/>
  <c r="CJ22" i="18"/>
  <c r="CG22" i="18"/>
  <c r="CD22" i="18"/>
  <c r="CA22" i="18"/>
  <c r="BX22" i="18"/>
  <c r="BU22" i="18"/>
  <c r="BR22" i="18"/>
  <c r="BO22" i="18"/>
  <c r="BL22" i="18"/>
  <c r="BI22" i="18"/>
  <c r="BF22" i="18"/>
  <c r="BC22" i="18"/>
  <c r="AZ22" i="18"/>
  <c r="AW22" i="18"/>
  <c r="AT22" i="18"/>
  <c r="AQ22" i="18"/>
  <c r="AN22" i="18"/>
  <c r="AK22" i="18"/>
  <c r="AH22" i="18"/>
  <c r="Y22" i="18"/>
  <c r="M22" i="18"/>
  <c r="J22" i="18"/>
  <c r="G22" i="18"/>
  <c r="D22" i="18"/>
  <c r="EI21" i="18"/>
  <c r="EF21" i="18"/>
  <c r="EC21" i="18"/>
  <c r="DZ21" i="18"/>
  <c r="DW21" i="18"/>
  <c r="DT21" i="18"/>
  <c r="DQ21" i="18"/>
  <c r="DN21" i="18"/>
  <c r="DK21" i="18"/>
  <c r="DH21" i="18"/>
  <c r="DE21" i="18"/>
  <c r="DB21" i="18"/>
  <c r="CY21" i="18"/>
  <c r="CV21" i="18"/>
  <c r="CS21" i="18"/>
  <c r="CP21" i="18"/>
  <c r="CJ21" i="18"/>
  <c r="CG21" i="18"/>
  <c r="CD21" i="18"/>
  <c r="CA21" i="18"/>
  <c r="BX21" i="18"/>
  <c r="BU21" i="18"/>
  <c r="BR21" i="18"/>
  <c r="BO21" i="18"/>
  <c r="BL21" i="18"/>
  <c r="BI21" i="18"/>
  <c r="BF21" i="18"/>
  <c r="BC21" i="18"/>
  <c r="AZ21" i="18"/>
  <c r="AW21" i="18"/>
  <c r="AT21" i="18"/>
  <c r="AQ21" i="18"/>
  <c r="AN21" i="18"/>
  <c r="AK21" i="18"/>
  <c r="AH21" i="18"/>
  <c r="Y21" i="18"/>
  <c r="M21" i="18"/>
  <c r="J21" i="18"/>
  <c r="G21" i="18"/>
  <c r="D21" i="18"/>
  <c r="EI19" i="18"/>
  <c r="EF19" i="18"/>
  <c r="EC19" i="18"/>
  <c r="DZ19" i="18"/>
  <c r="DT19" i="18"/>
  <c r="DQ19" i="18"/>
  <c r="DN19" i="18"/>
  <c r="DK19" i="18"/>
  <c r="DH19" i="18"/>
  <c r="DE19" i="18"/>
  <c r="DB19" i="18"/>
  <c r="CY19" i="18"/>
  <c r="CV19" i="18"/>
  <c r="CS19" i="18"/>
  <c r="CP19" i="18"/>
  <c r="CM19" i="18"/>
  <c r="CJ19" i="18"/>
  <c r="CG19" i="18"/>
  <c r="CD19" i="18"/>
  <c r="CA19" i="18"/>
  <c r="BX19" i="18"/>
  <c r="BU19" i="18"/>
  <c r="BR19" i="18"/>
  <c r="BO19" i="18"/>
  <c r="BL19" i="18"/>
  <c r="BI19" i="18"/>
  <c r="BF19" i="18"/>
  <c r="BC19" i="18"/>
  <c r="AZ19" i="18"/>
  <c r="AW19" i="18"/>
  <c r="AT19" i="18"/>
  <c r="AQ19" i="18"/>
  <c r="AN19" i="18"/>
  <c r="AK19" i="18"/>
  <c r="AH19" i="18"/>
  <c r="Y19" i="18"/>
  <c r="M19" i="18"/>
  <c r="J19" i="18"/>
  <c r="G19" i="18"/>
  <c r="D19" i="18"/>
  <c r="EI18" i="18"/>
  <c r="EF13" i="18"/>
  <c r="EC13" i="18"/>
  <c r="DZ13" i="18"/>
  <c r="DT13" i="18"/>
  <c r="DQ13" i="18"/>
  <c r="DN13" i="18"/>
  <c r="DK13" i="18"/>
  <c r="DH13" i="18"/>
  <c r="DE13" i="18"/>
  <c r="DB13" i="18"/>
  <c r="CY13" i="18"/>
  <c r="CV13" i="18"/>
  <c r="CS13" i="18"/>
  <c r="CP13" i="18"/>
  <c r="CM13" i="18"/>
  <c r="CJ13" i="18"/>
  <c r="CG13" i="18"/>
  <c r="CD13" i="18"/>
  <c r="CA13" i="18"/>
  <c r="BX13" i="18"/>
  <c r="BU13" i="18"/>
  <c r="BR13" i="18"/>
  <c r="BO13" i="18"/>
  <c r="BL13" i="18"/>
  <c r="BI13" i="18"/>
  <c r="BF13" i="18"/>
  <c r="BC13" i="18"/>
  <c r="AQ13" i="18"/>
  <c r="AN13" i="18"/>
  <c r="AK13" i="18"/>
  <c r="AH13" i="18"/>
  <c r="Y13" i="18"/>
  <c r="M13" i="18"/>
  <c r="J13" i="18"/>
  <c r="G13" i="18"/>
  <c r="D13" i="18"/>
  <c r="EI17" i="18"/>
  <c r="EF15" i="18"/>
  <c r="EC15" i="18"/>
  <c r="DZ15" i="18"/>
  <c r="DW15" i="18"/>
  <c r="DT15" i="18"/>
  <c r="DQ15" i="18"/>
  <c r="DN15" i="18"/>
  <c r="DK15" i="18"/>
  <c r="DH15" i="18"/>
  <c r="DE15" i="18"/>
  <c r="DB15" i="18"/>
  <c r="CY15" i="18"/>
  <c r="CV15" i="18"/>
  <c r="CS15" i="18"/>
  <c r="CP15" i="18"/>
  <c r="CM15" i="18"/>
  <c r="CJ15" i="18"/>
  <c r="CG15" i="18"/>
  <c r="CD15" i="18"/>
  <c r="CA15" i="18"/>
  <c r="BX15" i="18"/>
  <c r="BU15" i="18"/>
  <c r="BR15" i="18"/>
  <c r="BO15" i="18"/>
  <c r="BL15" i="18"/>
  <c r="BI15" i="18"/>
  <c r="BF15" i="18"/>
  <c r="BC15" i="18"/>
  <c r="AZ15" i="18"/>
  <c r="AT15" i="18"/>
  <c r="AH15" i="18"/>
  <c r="Y15" i="18"/>
  <c r="M15" i="18"/>
  <c r="J15" i="18"/>
  <c r="G15" i="18"/>
  <c r="D15" i="18"/>
  <c r="EI16" i="18"/>
  <c r="EC12" i="18"/>
  <c r="DW12" i="18"/>
  <c r="DE12" i="18"/>
  <c r="DB12" i="18"/>
  <c r="CY12" i="18"/>
  <c r="CV12" i="18"/>
  <c r="CS12" i="18"/>
  <c r="CP12" i="18"/>
  <c r="CM12" i="18"/>
  <c r="CJ12" i="18"/>
  <c r="CG12" i="18"/>
  <c r="CD12" i="18"/>
  <c r="CA12" i="18"/>
  <c r="BX12" i="18"/>
  <c r="BU12" i="18"/>
  <c r="BR12" i="18"/>
  <c r="BO12" i="18"/>
  <c r="BL12" i="18"/>
  <c r="BI12" i="18"/>
  <c r="BF12" i="18"/>
  <c r="BC12" i="18"/>
  <c r="AH12" i="18"/>
  <c r="Y12" i="18"/>
  <c r="M12" i="18"/>
  <c r="J12" i="18"/>
  <c r="G12" i="18"/>
  <c r="D12" i="18"/>
  <c r="EI15" i="18"/>
  <c r="EF14" i="18"/>
  <c r="EC14" i="18"/>
  <c r="DZ14" i="18"/>
  <c r="DN14" i="18"/>
  <c r="DK14" i="18"/>
  <c r="DH14" i="18"/>
  <c r="DE14" i="18"/>
  <c r="DB14" i="18"/>
  <c r="CY14" i="18"/>
  <c r="CV14" i="18"/>
  <c r="CS14" i="18"/>
  <c r="CP14" i="18"/>
  <c r="CJ14" i="18"/>
  <c r="CG14" i="18"/>
  <c r="CD14" i="18"/>
  <c r="BU14" i="18"/>
  <c r="BR14" i="18"/>
  <c r="BO14" i="18"/>
  <c r="BL14" i="18"/>
  <c r="BI14" i="18"/>
  <c r="BF14" i="18"/>
  <c r="BC14" i="18"/>
  <c r="AQ14" i="18"/>
  <c r="AN14" i="18"/>
  <c r="AK14" i="18"/>
  <c r="AH14" i="18"/>
  <c r="Y14" i="18"/>
  <c r="M14" i="18"/>
  <c r="J14" i="18"/>
  <c r="G14" i="18"/>
  <c r="D14" i="18"/>
  <c r="EI14" i="18"/>
  <c r="EC18" i="18"/>
  <c r="DW18" i="18"/>
  <c r="DT18" i="18"/>
  <c r="DQ18" i="18"/>
  <c r="DE18" i="18"/>
  <c r="DB18" i="18"/>
  <c r="CY18" i="18"/>
  <c r="CV18" i="18"/>
  <c r="CS18" i="18"/>
  <c r="CP18" i="18"/>
  <c r="CM18" i="18"/>
  <c r="CD18" i="18"/>
  <c r="BR18" i="18"/>
  <c r="BO18" i="18"/>
  <c r="BF18" i="18"/>
  <c r="BC18" i="18"/>
  <c r="AZ18" i="18"/>
  <c r="AW18" i="18"/>
  <c r="AT18" i="18"/>
  <c r="AQ18" i="18"/>
  <c r="AN18" i="18"/>
  <c r="AK18" i="18"/>
  <c r="AH18" i="18"/>
  <c r="Y18" i="18"/>
  <c r="M18" i="18"/>
  <c r="J18" i="18"/>
  <c r="G18" i="18"/>
  <c r="D18" i="18"/>
  <c r="EC11" i="18"/>
  <c r="DW11" i="18"/>
  <c r="DT11" i="18"/>
  <c r="DQ11" i="18"/>
  <c r="DE11" i="18"/>
  <c r="DB11" i="18"/>
  <c r="CY11" i="18"/>
  <c r="CV11" i="18"/>
  <c r="CS11" i="18"/>
  <c r="CP11" i="18"/>
  <c r="CD11" i="18"/>
  <c r="BR11" i="18"/>
  <c r="BO11" i="18"/>
  <c r="BL11" i="18"/>
  <c r="AK11" i="18"/>
  <c r="AH11" i="18"/>
  <c r="EI12" i="18"/>
  <c r="EF10" i="18"/>
  <c r="EC10" i="18"/>
  <c r="DZ10" i="18"/>
  <c r="DW10" i="18"/>
  <c r="DT10" i="18"/>
  <c r="DQ10" i="18"/>
  <c r="DE10" i="18"/>
  <c r="DB10" i="18"/>
  <c r="CY10" i="18"/>
  <c r="CV10" i="18"/>
  <c r="CS10" i="18"/>
  <c r="CP10" i="18"/>
  <c r="CA10" i="18"/>
  <c r="BX10" i="18"/>
  <c r="BU10" i="18"/>
  <c r="BR10" i="18"/>
  <c r="BO10" i="18"/>
  <c r="AH10" i="18"/>
  <c r="EI11" i="18"/>
  <c r="DW16" i="18"/>
  <c r="DE16" i="18"/>
  <c r="DB16" i="18"/>
  <c r="CY16" i="18"/>
  <c r="CV16" i="18"/>
  <c r="CS16" i="18"/>
  <c r="CP16" i="18"/>
  <c r="CA16" i="18"/>
  <c r="BX16" i="18"/>
  <c r="BU16" i="18"/>
  <c r="BR16" i="18"/>
  <c r="BF16" i="18"/>
  <c r="BC16" i="18"/>
  <c r="Y16" i="18"/>
  <c r="EI10" i="18"/>
  <c r="CG18" i="18"/>
  <c r="BI18" i="18"/>
  <c r="D11" i="18"/>
  <c r="CA18" i="18"/>
  <c r="BX11" i="18"/>
  <c r="BX18" i="18"/>
  <c r="BU11" i="18"/>
  <c r="M16" i="18"/>
  <c r="BX14" i="18"/>
  <c r="BU18" i="18"/>
  <c r="AN16" i="18"/>
  <c r="CJ10" i="18"/>
  <c r="G16" i="18"/>
  <c r="AN11" i="18"/>
  <c r="CG10" i="18"/>
  <c r="CD16" i="18"/>
  <c r="AH16" i="18"/>
  <c r="CG11" i="18"/>
  <c r="CD10" i="18"/>
  <c r="CA11" i="18"/>
  <c r="AT16" i="18"/>
  <c r="CM16" i="18"/>
  <c r="AQ16" i="18"/>
  <c r="CM10" i="18"/>
  <c r="BL16" i="18"/>
  <c r="BL10" i="18"/>
  <c r="BI16" i="18"/>
  <c r="CJ11" i="18"/>
  <c r="J11" i="18"/>
  <c r="G10" i="18"/>
  <c r="CM14" i="18"/>
  <c r="CJ18" i="18"/>
  <c r="G11" i="18"/>
  <c r="D10" i="18"/>
  <c r="CA14" i="18"/>
  <c r="BO16" i="18"/>
  <c r="CJ16" i="18"/>
  <c r="CM21" i="18"/>
  <c r="CM11" i="18"/>
  <c r="AQ11" i="18"/>
  <c r="J10" i="18"/>
  <c r="CG16" i="18"/>
  <c r="AK16" i="18"/>
  <c r="AW15" i="18"/>
  <c r="BL18" i="18"/>
  <c r="AZ12" i="18"/>
  <c r="AW12" i="18"/>
  <c r="AT12" i="18"/>
  <c r="DK11" i="18"/>
  <c r="DK18" i="18"/>
  <c r="EF11" i="18"/>
  <c r="DN12" i="18"/>
  <c r="DH12" i="18"/>
  <c r="DN11" i="18"/>
  <c r="DZ16" i="18"/>
  <c r="DW19" i="18"/>
  <c r="DH18" i="18"/>
  <c r="DT14" i="18"/>
  <c r="DN10" i="18"/>
  <c r="DK10" i="18"/>
  <c r="EF12" i="18"/>
  <c r="DQ16" i="18"/>
  <c r="DN16" i="18"/>
  <c r="DT16" i="18"/>
  <c r="DH10" i="18"/>
  <c r="DK16" i="18"/>
  <c r="DZ18" i="18"/>
  <c r="EF16" i="18"/>
  <c r="EF18" i="18"/>
  <c r="DK12" i="18"/>
  <c r="DT12" i="18"/>
  <c r="DQ12" i="18"/>
  <c r="DW14" i="18"/>
  <c r="DH16" i="18"/>
  <c r="DW13" i="18"/>
  <c r="DH11" i="18"/>
  <c r="DZ11" i="18"/>
  <c r="DQ14" i="18"/>
  <c r="EC16" i="18"/>
  <c r="DZ12" i="18"/>
  <c r="DN18" i="18"/>
  <c r="V18" i="18"/>
  <c r="AW13" i="18"/>
  <c r="P10" i="18"/>
  <c r="AT11" i="18"/>
  <c r="J16" i="18"/>
  <c r="BC11" i="18"/>
  <c r="BI10" i="18"/>
  <c r="V14" i="18"/>
  <c r="BF10" i="18"/>
  <c r="AZ13" i="18"/>
  <c r="AT10" i="18"/>
  <c r="BI11" i="18"/>
  <c r="AN10" i="18"/>
  <c r="AN12" i="18"/>
  <c r="P11" i="18"/>
  <c r="AZ11" i="18"/>
  <c r="AK12" i="18"/>
  <c r="AB10" i="18"/>
  <c r="AW10" i="18"/>
  <c r="S11" i="18"/>
  <c r="V11" i="18"/>
  <c r="AK15" i="18"/>
  <c r="AQ10" i="18"/>
  <c r="BF11" i="18"/>
  <c r="AZ14" i="18"/>
  <c r="AQ12" i="18"/>
  <c r="D16" i="18"/>
  <c r="AQ15" i="18"/>
  <c r="V10" i="18"/>
  <c r="AK10" i="18"/>
  <c r="AW11" i="18"/>
  <c r="AT13" i="18"/>
  <c r="S10" i="18"/>
  <c r="AN15" i="18"/>
  <c r="AW14" i="18"/>
  <c r="AB11" i="18"/>
  <c r="Y11" i="18"/>
  <c r="BC10" i="18"/>
  <c r="AZ10" i="18"/>
  <c r="AE11" i="18"/>
  <c r="M10" i="18"/>
  <c r="AT14" i="18"/>
  <c r="M11" i="18"/>
  <c r="Y10" i="18"/>
  <c r="AZ16" i="18"/>
  <c r="AW16" i="18"/>
  <c r="AE10" i="18"/>
  <c r="EH19" i="18" l="1"/>
  <c r="EH13" i="18"/>
  <c r="EH16" i="18"/>
  <c r="EH14" i="18"/>
  <c r="EH11" i="18"/>
  <c r="EH15" i="18"/>
  <c r="EH12" i="18"/>
  <c r="EH18" i="18"/>
  <c r="EH10" i="18"/>
  <c r="EM13" i="19"/>
  <c r="EM22" i="19"/>
  <c r="EM12" i="19"/>
  <c r="EM18" i="19"/>
  <c r="EM21" i="19"/>
  <c r="EM15" i="19"/>
  <c r="EM20" i="19"/>
  <c r="EM16" i="19"/>
  <c r="EM19" i="19"/>
  <c r="EM10" i="19"/>
  <c r="EM17" i="19"/>
  <c r="EM14" i="19"/>
  <c r="EM11" i="19"/>
  <c r="EH24" i="18"/>
  <c r="EL24" i="18" s="1"/>
  <c r="EH23" i="18"/>
  <c r="EL23" i="18" s="1"/>
  <c r="EH22" i="18"/>
  <c r="EL22" i="18" s="1"/>
  <c r="EH25" i="18"/>
  <c r="EL25" i="18" s="1"/>
  <c r="EH26" i="18"/>
  <c r="EL26" i="18" s="1"/>
  <c r="EH21" i="18"/>
  <c r="EL13" i="18" l="1"/>
  <c r="EL20" i="18"/>
  <c r="EL18" i="18"/>
  <c r="EL11" i="18"/>
  <c r="EL19" i="18"/>
  <c r="EL21" i="18"/>
  <c r="EL17" i="18"/>
  <c r="EL16" i="18"/>
  <c r="EL15" i="18"/>
  <c r="EL14" i="18"/>
  <c r="EL12" i="18"/>
  <c r="EL10" i="18"/>
  <c r="M14" i="7"/>
  <c r="M15" i="7"/>
  <c r="M11" i="7"/>
  <c r="M13" i="7"/>
  <c r="M12" i="7"/>
  <c r="M10" i="7"/>
  <c r="A12" i="9" l="1"/>
  <c r="A13" i="9"/>
  <c r="BU15" i="16"/>
  <c r="BC28" i="6" l="1"/>
  <c r="BS11" i="12"/>
  <c r="J11" i="7" l="1"/>
  <c r="G11" i="7"/>
  <c r="G13" i="7"/>
  <c r="J13" i="7"/>
  <c r="D11" i="7"/>
  <c r="D13" i="7"/>
  <c r="P13" i="7" l="1"/>
  <c r="P11" i="7"/>
  <c r="R11" i="7" l="1"/>
  <c r="R13" i="7"/>
  <c r="EC26" i="16"/>
  <c r="DZ23" i="16"/>
  <c r="DW23" i="16"/>
  <c r="DT23" i="16"/>
  <c r="DQ23" i="16"/>
  <c r="DN23" i="16"/>
  <c r="DK23" i="16"/>
  <c r="DH23" i="16"/>
  <c r="DE23" i="16"/>
  <c r="DB23" i="16"/>
  <c r="CY23" i="16"/>
  <c r="CV23" i="16"/>
  <c r="CS23" i="16"/>
  <c r="CP23" i="16"/>
  <c r="CG23" i="16"/>
  <c r="CD23" i="16"/>
  <c r="CA23" i="16"/>
  <c r="BX23" i="16"/>
  <c r="BU23" i="16"/>
  <c r="BR23" i="16"/>
  <c r="BO23" i="16"/>
  <c r="BL23" i="16"/>
  <c r="BI23" i="16"/>
  <c r="BF23" i="16"/>
  <c r="BC23" i="16"/>
  <c r="AZ23" i="16"/>
  <c r="AW23" i="16"/>
  <c r="AT23" i="16"/>
  <c r="AQ23" i="16"/>
  <c r="AN23" i="16"/>
  <c r="AK23" i="16"/>
  <c r="AH23" i="16"/>
  <c r="AE23" i="16"/>
  <c r="AB23" i="16"/>
  <c r="Y23" i="16"/>
  <c r="V23" i="16"/>
  <c r="S23" i="16"/>
  <c r="P23" i="16"/>
  <c r="M23" i="16"/>
  <c r="J23" i="16"/>
  <c r="G23" i="16"/>
  <c r="D23" i="16"/>
  <c r="CM13" i="16"/>
  <c r="CM10" i="16"/>
  <c r="CM11" i="16"/>
  <c r="CM14" i="16"/>
  <c r="CM16" i="16"/>
  <c r="CM18" i="16"/>
  <c r="CM12" i="16"/>
  <c r="CM19" i="16"/>
  <c r="CM17" i="16"/>
  <c r="CM21" i="16"/>
  <c r="CM24" i="16"/>
  <c r="CM25" i="16"/>
  <c r="CM26" i="16"/>
  <c r="CM15" i="16"/>
  <c r="CJ13" i="16"/>
  <c r="CJ10" i="16"/>
  <c r="CJ11" i="16"/>
  <c r="CJ14" i="16"/>
  <c r="CJ16" i="16"/>
  <c r="CJ18" i="16"/>
  <c r="CJ12" i="16"/>
  <c r="CJ19" i="16"/>
  <c r="CJ17" i="16"/>
  <c r="CJ21" i="16"/>
  <c r="CJ24" i="16"/>
  <c r="CJ25" i="16"/>
  <c r="CJ26" i="16"/>
  <c r="CJ15" i="16"/>
  <c r="CG13" i="16"/>
  <c r="CG10" i="16"/>
  <c r="CG11" i="16"/>
  <c r="CG14" i="16"/>
  <c r="CG16" i="16"/>
  <c r="CG18" i="16"/>
  <c r="CG12" i="16"/>
  <c r="CG19" i="16"/>
  <c r="CG17" i="16"/>
  <c r="CG21" i="16"/>
  <c r="CG24" i="16"/>
  <c r="CG25" i="16"/>
  <c r="CG26" i="16"/>
  <c r="CG22" i="16"/>
  <c r="CG15" i="16"/>
  <c r="EC25" i="16"/>
  <c r="DZ22" i="16"/>
  <c r="DW22" i="16"/>
  <c r="DT22" i="16"/>
  <c r="DQ22" i="16"/>
  <c r="DN22" i="16"/>
  <c r="DK22" i="16"/>
  <c r="DH22" i="16"/>
  <c r="DE22" i="16"/>
  <c r="DB22" i="16"/>
  <c r="CY22" i="16"/>
  <c r="CV22" i="16"/>
  <c r="CS22" i="16"/>
  <c r="CP22" i="16"/>
  <c r="CD22" i="16"/>
  <c r="CA22" i="16"/>
  <c r="BX22" i="16"/>
  <c r="BU22" i="16"/>
  <c r="BR22" i="16"/>
  <c r="BO22" i="16"/>
  <c r="BL22" i="16"/>
  <c r="BI22" i="16"/>
  <c r="BF22" i="16"/>
  <c r="BC22" i="16"/>
  <c r="AZ22" i="16"/>
  <c r="AW22" i="16"/>
  <c r="AT22" i="16"/>
  <c r="AQ22" i="16"/>
  <c r="AN22" i="16"/>
  <c r="AK22" i="16"/>
  <c r="AH22" i="16"/>
  <c r="AE22" i="16"/>
  <c r="AB22" i="16"/>
  <c r="Y22" i="16"/>
  <c r="V22" i="16"/>
  <c r="S22" i="16"/>
  <c r="P22" i="16"/>
  <c r="M22" i="16"/>
  <c r="J22" i="16"/>
  <c r="G22" i="16"/>
  <c r="D22" i="16"/>
  <c r="EC24" i="16"/>
  <c r="DZ20" i="16"/>
  <c r="DW20" i="16"/>
  <c r="DT20" i="16"/>
  <c r="DQ20" i="16"/>
  <c r="DN20" i="16"/>
  <c r="DK20" i="16"/>
  <c r="DH20" i="16"/>
  <c r="DE20" i="16"/>
  <c r="DB20" i="16"/>
  <c r="CY20" i="16"/>
  <c r="CV20" i="16"/>
  <c r="CS20" i="16"/>
  <c r="CP20" i="16"/>
  <c r="CD20" i="16"/>
  <c r="CA20" i="16"/>
  <c r="BX20" i="16"/>
  <c r="BU20" i="16"/>
  <c r="BR20" i="16"/>
  <c r="BO20" i="16"/>
  <c r="BL20" i="16"/>
  <c r="BI20" i="16"/>
  <c r="BF20" i="16"/>
  <c r="BC20" i="16"/>
  <c r="AZ20" i="16"/>
  <c r="AW20" i="16"/>
  <c r="AT20" i="16"/>
  <c r="AQ20" i="16"/>
  <c r="AN20" i="16"/>
  <c r="AK20" i="16"/>
  <c r="AE20" i="16"/>
  <c r="AB20" i="16"/>
  <c r="Y20" i="16"/>
  <c r="V20" i="16"/>
  <c r="S20" i="16"/>
  <c r="M20" i="16"/>
  <c r="J20" i="16"/>
  <c r="G20" i="16"/>
  <c r="D20" i="16"/>
  <c r="AH20" i="16"/>
  <c r="P20" i="16"/>
  <c r="CM20" i="16" l="1"/>
  <c r="CJ20" i="16"/>
  <c r="CJ22" i="16"/>
  <c r="CG20" i="16"/>
  <c r="CJ23" i="16"/>
  <c r="CM23" i="16"/>
  <c r="EB20" i="16" l="1"/>
  <c r="EB23" i="16"/>
  <c r="EF23" i="16" s="1"/>
  <c r="CM22" i="16"/>
  <c r="EB22" i="16" l="1"/>
  <c r="EF22" i="16" s="1"/>
  <c r="DK28" i="6" l="1"/>
  <c r="DK10" i="6"/>
  <c r="DK26" i="6"/>
  <c r="DK27" i="6"/>
  <c r="DK29" i="6"/>
  <c r="DH28" i="6"/>
  <c r="DH10" i="6"/>
  <c r="DH26" i="6"/>
  <c r="DH27" i="6"/>
  <c r="DH29" i="6"/>
  <c r="DW18" i="16"/>
  <c r="DZ13" i="16"/>
  <c r="DZ10" i="16"/>
  <c r="DZ11" i="16"/>
  <c r="DZ14" i="16"/>
  <c r="DZ18" i="16"/>
  <c r="DZ12" i="16"/>
  <c r="DZ19" i="16"/>
  <c r="DZ17" i="16"/>
  <c r="DZ21" i="16"/>
  <c r="DZ24" i="16"/>
  <c r="DZ25" i="16"/>
  <c r="DZ26" i="16"/>
  <c r="DW13" i="16"/>
  <c r="DW10" i="16"/>
  <c r="DW11" i="16"/>
  <c r="DW14" i="16"/>
  <c r="DW16" i="16"/>
  <c r="DW12" i="16"/>
  <c r="DW19" i="16"/>
  <c r="DW17" i="16"/>
  <c r="DW21" i="16"/>
  <c r="DW24" i="16"/>
  <c r="DW25" i="16"/>
  <c r="DW26" i="16"/>
  <c r="CY18" i="16"/>
  <c r="CY12" i="16"/>
  <c r="CY19" i="16"/>
  <c r="CY17" i="16"/>
  <c r="CY21" i="16"/>
  <c r="CY24" i="16"/>
  <c r="CY25" i="16"/>
  <c r="CY26" i="16"/>
  <c r="CS10" i="16"/>
  <c r="CS11" i="16"/>
  <c r="CS16" i="16"/>
  <c r="CS18" i="16"/>
  <c r="CS12" i="16"/>
  <c r="CS19" i="16"/>
  <c r="CS17" i="16"/>
  <c r="CS21" i="16"/>
  <c r="CS24" i="16"/>
  <c r="CS25" i="16"/>
  <c r="CS26" i="16"/>
  <c r="CP10" i="16"/>
  <c r="CP11" i="16"/>
  <c r="CP16" i="16"/>
  <c r="CP18" i="16"/>
  <c r="CP12" i="16"/>
  <c r="CP19" i="16"/>
  <c r="CP17" i="16"/>
  <c r="CP21" i="16"/>
  <c r="CP24" i="16"/>
  <c r="CP25" i="16"/>
  <c r="CP26" i="16"/>
  <c r="CV11" i="16"/>
  <c r="CV14" i="16"/>
  <c r="CV16" i="16"/>
  <c r="CV18" i="16"/>
  <c r="CV12" i="16"/>
  <c r="CV19" i="16"/>
  <c r="CV17" i="16"/>
  <c r="CV21" i="16"/>
  <c r="CV24" i="16"/>
  <c r="CV25" i="16"/>
  <c r="CV26" i="16"/>
  <c r="CA13" i="16"/>
  <c r="CA11" i="16"/>
  <c r="CA14" i="16"/>
  <c r="CA16" i="16"/>
  <c r="CA18" i="16"/>
  <c r="CA12" i="16"/>
  <c r="CA19" i="16"/>
  <c r="CA17" i="16"/>
  <c r="CA21" i="16"/>
  <c r="CA24" i="16"/>
  <c r="CA25" i="16"/>
  <c r="CA26" i="16"/>
  <c r="BX16" i="16"/>
  <c r="BX18" i="16"/>
  <c r="BX19" i="16"/>
  <c r="BX17" i="16"/>
  <c r="BX25" i="16"/>
  <c r="BX26" i="16"/>
  <c r="BU13" i="16"/>
  <c r="BU10" i="16"/>
  <c r="BU11" i="16"/>
  <c r="BU14" i="16"/>
  <c r="BU16" i="16"/>
  <c r="BU18" i="16"/>
  <c r="BU12" i="16"/>
  <c r="BU17" i="16"/>
  <c r="BU21" i="16"/>
  <c r="BU24" i="16"/>
  <c r="BU25" i="16"/>
  <c r="BU26" i="16"/>
  <c r="BR13" i="16"/>
  <c r="BR10" i="16"/>
  <c r="BR11" i="16"/>
  <c r="BR14" i="16"/>
  <c r="BR16" i="16"/>
  <c r="BR18" i="16"/>
  <c r="BR12" i="16"/>
  <c r="BR17" i="16"/>
  <c r="BR21" i="16"/>
  <c r="BR24" i="16"/>
  <c r="BR25" i="16"/>
  <c r="BR26" i="16"/>
  <c r="BO13" i="16"/>
  <c r="BO10" i="16"/>
  <c r="BO11" i="16"/>
  <c r="BO14" i="16"/>
  <c r="BO16" i="16"/>
  <c r="BO18" i="16"/>
  <c r="BO12" i="16"/>
  <c r="BO19" i="16"/>
  <c r="BO17" i="16"/>
  <c r="BO21" i="16"/>
  <c r="BO24" i="16"/>
  <c r="BO25" i="16"/>
  <c r="BO26" i="16"/>
  <c r="BL13" i="16"/>
  <c r="BL10" i="16"/>
  <c r="BL11" i="16"/>
  <c r="BL14" i="16"/>
  <c r="BL16" i="16"/>
  <c r="BL18" i="16"/>
  <c r="BL12" i="16"/>
  <c r="BL19" i="16"/>
  <c r="BL17" i="16"/>
  <c r="BL21" i="16"/>
  <c r="BL24" i="16"/>
  <c r="BL25" i="16"/>
  <c r="BL26" i="16"/>
  <c r="BI13" i="16"/>
  <c r="BI10" i="16"/>
  <c r="BI11" i="16"/>
  <c r="BI14" i="16"/>
  <c r="BI16" i="16"/>
  <c r="BI18" i="16"/>
  <c r="BI12" i="16"/>
  <c r="BI19" i="16"/>
  <c r="BI17" i="16"/>
  <c r="BI21" i="16"/>
  <c r="BI24" i="16"/>
  <c r="BI25" i="16"/>
  <c r="BI26" i="16"/>
  <c r="BF13" i="16"/>
  <c r="BF10" i="16"/>
  <c r="BF11" i="16"/>
  <c r="BF18" i="16"/>
  <c r="BF12" i="16"/>
  <c r="BF19" i="16"/>
  <c r="BF17" i="16"/>
  <c r="BF21" i="16"/>
  <c r="BF24" i="16"/>
  <c r="BF25" i="16"/>
  <c r="BF26" i="16"/>
  <c r="BC13" i="16"/>
  <c r="BC10" i="16"/>
  <c r="BC14" i="16"/>
  <c r="BC19" i="16"/>
  <c r="BC17" i="16"/>
  <c r="BC21" i="16"/>
  <c r="BC24" i="16"/>
  <c r="BC25" i="16"/>
  <c r="BC26" i="16"/>
  <c r="AZ13" i="16"/>
  <c r="AZ10" i="16"/>
  <c r="AZ14" i="16"/>
  <c r="AZ19" i="16"/>
  <c r="AZ17" i="16"/>
  <c r="AZ24" i="16"/>
  <c r="AZ25" i="16"/>
  <c r="AZ26" i="16"/>
  <c r="AW10" i="16"/>
  <c r="AW14" i="16"/>
  <c r="AW16" i="16"/>
  <c r="AW12" i="16"/>
  <c r="AW19" i="16"/>
  <c r="AW17" i="16"/>
  <c r="AW21" i="16"/>
  <c r="AW24" i="16"/>
  <c r="AW25" i="16"/>
  <c r="AW26" i="16"/>
  <c r="AT14" i="16"/>
  <c r="AT16" i="16"/>
  <c r="AT12" i="16"/>
  <c r="AT19" i="16"/>
  <c r="AT17" i="16"/>
  <c r="AT21" i="16"/>
  <c r="AT24" i="16"/>
  <c r="AT25" i="16"/>
  <c r="AT26" i="16"/>
  <c r="AQ13" i="16"/>
  <c r="AQ10" i="16"/>
  <c r="AQ11" i="16"/>
  <c r="AQ16" i="16"/>
  <c r="AQ18" i="16"/>
  <c r="AQ12" i="16"/>
  <c r="AQ17" i="16"/>
  <c r="AQ21" i="16"/>
  <c r="AQ25" i="16"/>
  <c r="AQ26" i="16"/>
  <c r="AN10" i="16"/>
  <c r="AN14" i="16"/>
  <c r="AN16" i="16"/>
  <c r="AN18" i="16"/>
  <c r="AN12" i="16"/>
  <c r="AN19" i="16"/>
  <c r="AN17" i="16"/>
  <c r="AN21" i="16"/>
  <c r="AN24" i="16"/>
  <c r="AN25" i="16"/>
  <c r="AN26" i="16"/>
  <c r="AK10" i="16"/>
  <c r="AK14" i="16"/>
  <c r="AK16" i="16"/>
  <c r="AK18" i="16"/>
  <c r="AK12" i="16"/>
  <c r="AK19" i="16"/>
  <c r="AK17" i="16"/>
  <c r="AK21" i="16"/>
  <c r="AK24" i="16"/>
  <c r="AK25" i="16"/>
  <c r="AK26" i="16"/>
  <c r="Y10" i="16"/>
  <c r="Y11" i="16"/>
  <c r="Y14" i="16"/>
  <c r="Y16" i="16"/>
  <c r="Y18" i="16"/>
  <c r="Y19" i="16"/>
  <c r="Y17" i="16"/>
  <c r="Y21" i="16"/>
  <c r="Y24" i="16"/>
  <c r="Y25" i="16"/>
  <c r="Y26" i="16"/>
  <c r="V10" i="16"/>
  <c r="V11" i="16"/>
  <c r="V14" i="16"/>
  <c r="V16" i="16"/>
  <c r="V18" i="16"/>
  <c r="V19" i="16"/>
  <c r="V17" i="16"/>
  <c r="V21" i="16"/>
  <c r="V24" i="16"/>
  <c r="V25" i="16"/>
  <c r="V26" i="16"/>
  <c r="S13" i="16"/>
  <c r="S10" i="16"/>
  <c r="S11" i="16"/>
  <c r="S14" i="16"/>
  <c r="S16" i="16"/>
  <c r="S18" i="16"/>
  <c r="S12" i="16"/>
  <c r="S19" i="16"/>
  <c r="S17" i="16"/>
  <c r="S21" i="16"/>
  <c r="S24" i="16"/>
  <c r="S25" i="16"/>
  <c r="S26" i="16"/>
  <c r="P14" i="16"/>
  <c r="P18" i="16"/>
  <c r="P19" i="16"/>
  <c r="P17" i="16"/>
  <c r="P21" i="16"/>
  <c r="P24" i="16"/>
  <c r="P25" i="16"/>
  <c r="P26" i="16"/>
  <c r="M13" i="16"/>
  <c r="M11" i="16"/>
  <c r="M14" i="16"/>
  <c r="M18" i="16"/>
  <c r="M12" i="16"/>
  <c r="M19" i="16"/>
  <c r="M17" i="16"/>
  <c r="M21" i="16"/>
  <c r="M24" i="16"/>
  <c r="M25" i="16"/>
  <c r="M26" i="16"/>
  <c r="J24" i="16"/>
  <c r="J25" i="16"/>
  <c r="J26" i="16"/>
  <c r="G21" i="16"/>
  <c r="G24" i="16"/>
  <c r="G25" i="16"/>
  <c r="G26" i="16"/>
  <c r="D17" i="16"/>
  <c r="D21" i="16"/>
  <c r="D24" i="16"/>
  <c r="D25" i="16"/>
  <c r="D26" i="16"/>
  <c r="AB10" i="16"/>
  <c r="AB11" i="16"/>
  <c r="AB14" i="16"/>
  <c r="AB16" i="16"/>
  <c r="AB18" i="16"/>
  <c r="AB12" i="16"/>
  <c r="AB19" i="16"/>
  <c r="AB24" i="16"/>
  <c r="AB25" i="16"/>
  <c r="AB26" i="16"/>
  <c r="AE13" i="16"/>
  <c r="AE10" i="16"/>
  <c r="AE14" i="16"/>
  <c r="AE16" i="16"/>
  <c r="AE18" i="16"/>
  <c r="AE19" i="16"/>
  <c r="AE17" i="16"/>
  <c r="AE21" i="16"/>
  <c r="AE24" i="16"/>
  <c r="AE25" i="16"/>
  <c r="AE26" i="16"/>
  <c r="BL12" i="9"/>
  <c r="BL13" i="9"/>
  <c r="BL18" i="9"/>
  <c r="BL11" i="9"/>
  <c r="DZ16" i="16"/>
  <c r="CY10" i="16"/>
  <c r="CV10" i="16"/>
  <c r="BL10" i="9"/>
  <c r="BF16" i="16"/>
  <c r="CY16" i="16"/>
  <c r="AK13" i="16"/>
  <c r="D19" i="16"/>
  <c r="AQ14" i="16"/>
  <c r="AZ16" i="16"/>
  <c r="D11" i="16"/>
  <c r="CS14" i="16"/>
  <c r="AZ18" i="16"/>
  <c r="AT10" i="16"/>
  <c r="CP13" i="16"/>
  <c r="BC16" i="16"/>
  <c r="BC12" i="16"/>
  <c r="AN13" i="16"/>
  <c r="CA10" i="16"/>
  <c r="CY13" i="16"/>
  <c r="AN11" i="16"/>
  <c r="BX11" i="16"/>
  <c r="AQ19" i="16"/>
  <c r="CP14" i="16"/>
  <c r="D10" i="16"/>
  <c r="BC11" i="16"/>
  <c r="DW15" i="16"/>
  <c r="BX21" i="16"/>
  <c r="BF14" i="16"/>
  <c r="AB21" i="16"/>
  <c r="J21" i="16"/>
  <c r="BX10" i="16"/>
  <c r="CY14" i="16"/>
  <c r="BC18" i="16"/>
  <c r="BU19" i="16"/>
  <c r="M16" i="16"/>
  <c r="D16" i="16"/>
  <c r="AW13" i="16"/>
  <c r="BR19" i="16"/>
  <c r="AW11" i="16"/>
  <c r="AT11" i="16"/>
  <c r="AZ12" i="16"/>
  <c r="CY11" i="16"/>
  <c r="CV13" i="16"/>
  <c r="BX14" i="16"/>
  <c r="DZ15" i="16"/>
  <c r="AW18" i="16"/>
  <c r="D18" i="16"/>
  <c r="AT18" i="16"/>
  <c r="AQ24" i="16"/>
  <c r="D13" i="16"/>
  <c r="AZ11" i="16"/>
  <c r="AT13" i="16"/>
  <c r="AE11" i="16"/>
  <c r="AE12" i="16"/>
  <c r="J14" i="16"/>
  <c r="P11" i="16"/>
  <c r="M10" i="16"/>
  <c r="V12" i="16"/>
  <c r="Y12" i="16"/>
  <c r="AB13" i="16"/>
  <c r="J18" i="16"/>
  <c r="J19" i="16"/>
  <c r="P13" i="16"/>
  <c r="AB17" i="16"/>
  <c r="Y13" i="16"/>
  <c r="J10" i="16"/>
  <c r="J12" i="16"/>
  <c r="J16" i="16"/>
  <c r="J11" i="16"/>
  <c r="D12" i="16"/>
  <c r="P12" i="16"/>
  <c r="P10" i="16"/>
  <c r="P16" i="16"/>
  <c r="DN29" i="6" l="1"/>
  <c r="DN28" i="6"/>
  <c r="P11" i="10"/>
  <c r="P10" i="10"/>
  <c r="CS13" i="16"/>
  <c r="BX24" i="16"/>
  <c r="D14" i="16"/>
  <c r="BX13" i="16"/>
  <c r="AK11" i="16"/>
  <c r="AZ21" i="16"/>
  <c r="BX12" i="16"/>
  <c r="V13" i="16"/>
  <c r="DT12" i="16" l="1"/>
  <c r="DQ14" i="16"/>
  <c r="DQ12" i="16"/>
  <c r="DQ19" i="16"/>
  <c r="DQ21" i="16"/>
  <c r="DQ24" i="16"/>
  <c r="DQ25" i="16"/>
  <c r="DQ26" i="16"/>
  <c r="DQ15" i="16"/>
  <c r="DN27" i="6"/>
  <c r="DT13" i="16"/>
  <c r="DT16" i="16"/>
  <c r="DQ11" i="16"/>
  <c r="DT15" i="16" l="1"/>
  <c r="DN10" i="16"/>
  <c r="DN12" i="16"/>
  <c r="DN16" i="16"/>
  <c r="DN19" i="16"/>
  <c r="DN21" i="16"/>
  <c r="DN25" i="16"/>
  <c r="DN24" i="16"/>
  <c r="DN26" i="16"/>
  <c r="DN15" i="16"/>
  <c r="EC23" i="16"/>
  <c r="DK17" i="16"/>
  <c r="DH17" i="16"/>
  <c r="DE17" i="16"/>
  <c r="DB17" i="16"/>
  <c r="CD17" i="16"/>
  <c r="AK14" i="1"/>
  <c r="AH16" i="2"/>
  <c r="DQ18" i="16"/>
  <c r="DQ16" i="16"/>
  <c r="DN13" i="16" l="1"/>
  <c r="DQ17" i="16"/>
  <c r="DN18" i="16"/>
  <c r="AH17" i="16"/>
  <c r="DN14" i="16"/>
  <c r="DN11" i="16"/>
  <c r="DT17" i="16"/>
  <c r="DQ13" i="16"/>
  <c r="BI18" i="2" l="1"/>
  <c r="BI13" i="2"/>
  <c r="BI14" i="2"/>
  <c r="BI11" i="2"/>
  <c r="BI16" i="2"/>
  <c r="BI12" i="2"/>
  <c r="BI15" i="2"/>
  <c r="BI19" i="2"/>
  <c r="BI21" i="2"/>
  <c r="BI20" i="2"/>
  <c r="BI17" i="2"/>
  <c r="DN17" i="16"/>
  <c r="EB17" i="16" s="1"/>
  <c r="DQ10" i="16"/>
  <c r="BR13" i="1"/>
  <c r="BR14" i="1"/>
  <c r="BI10" i="2"/>
  <c r="BL17" i="2"/>
  <c r="DO13" i="12" l="1"/>
  <c r="DO17" i="12"/>
  <c r="DL13" i="12"/>
  <c r="DL17" i="12"/>
  <c r="DI13" i="12"/>
  <c r="DI15" i="12"/>
  <c r="DI17" i="12"/>
  <c r="DF13" i="12"/>
  <c r="DF15" i="12"/>
  <c r="DF17" i="12"/>
  <c r="DC13" i="12"/>
  <c r="DC15" i="12"/>
  <c r="DC17" i="12"/>
  <c r="CZ14" i="12"/>
  <c r="CZ13" i="12"/>
  <c r="CZ12" i="12"/>
  <c r="CZ15" i="12"/>
  <c r="CZ16" i="12"/>
  <c r="CZ17" i="12"/>
  <c r="CZ18" i="12"/>
  <c r="CZ19" i="12"/>
  <c r="CW14" i="12"/>
  <c r="CW13" i="12"/>
  <c r="CW12" i="12"/>
  <c r="CW15" i="12"/>
  <c r="CW16" i="12"/>
  <c r="CW17" i="12"/>
  <c r="CW18" i="12"/>
  <c r="CW19" i="12"/>
  <c r="DF18" i="12"/>
  <c r="DO12" i="12"/>
  <c r="DF14" i="12"/>
  <c r="DI11" i="12"/>
  <c r="CW11" i="12"/>
  <c r="DL14" i="12"/>
  <c r="DF12" i="12"/>
  <c r="DF16" i="12"/>
  <c r="DC11" i="12"/>
  <c r="DC16" i="12"/>
  <c r="DC12" i="12"/>
  <c r="DI18" i="12"/>
  <c r="DO19" i="12"/>
  <c r="DL12" i="12"/>
  <c r="DF11" i="12"/>
  <c r="DI12" i="12"/>
  <c r="DL16" i="12"/>
  <c r="DL19" i="12"/>
  <c r="DL18" i="12"/>
  <c r="DC19" i="12"/>
  <c r="DO14" i="12"/>
  <c r="DO11" i="12"/>
  <c r="DL11" i="12"/>
  <c r="DO16" i="12"/>
  <c r="DI14" i="12"/>
  <c r="DI19" i="12"/>
  <c r="DI16" i="12"/>
  <c r="DL15" i="12"/>
  <c r="DC18" i="12"/>
  <c r="DF19" i="12"/>
  <c r="CD28" i="6" l="1"/>
  <c r="CD10" i="6"/>
  <c r="CD29" i="6"/>
  <c r="CD26" i="6"/>
  <c r="CD27" i="6"/>
  <c r="CA28" i="6"/>
  <c r="CA10" i="6"/>
  <c r="CA29" i="6"/>
  <c r="CA27" i="6"/>
  <c r="CZ11" i="12"/>
  <c r="DC14" i="12"/>
  <c r="DO18" i="12"/>
  <c r="DO15" i="12"/>
  <c r="DB10" i="16" l="1"/>
  <c r="DB12" i="16"/>
  <c r="DB16" i="16"/>
  <c r="DB19" i="16"/>
  <c r="DB18" i="16"/>
  <c r="DB21" i="16"/>
  <c r="DB25" i="16"/>
  <c r="DB24" i="16"/>
  <c r="DB26" i="16"/>
  <c r="DB15" i="16"/>
  <c r="DH13" i="16"/>
  <c r="DK13" i="16"/>
  <c r="DT19" i="16"/>
  <c r="DT21" i="16"/>
  <c r="DT25" i="16"/>
  <c r="DT24" i="16"/>
  <c r="DT26" i="16"/>
  <c r="DK11" i="16"/>
  <c r="DK14" i="16"/>
  <c r="DK12" i="16"/>
  <c r="DK16" i="16"/>
  <c r="DK19" i="16"/>
  <c r="DK18" i="16"/>
  <c r="DK21" i="16"/>
  <c r="DK25" i="16"/>
  <c r="DK24" i="16"/>
  <c r="DK26" i="16"/>
  <c r="DE13" i="16"/>
  <c r="DE11" i="16"/>
  <c r="DE14" i="16"/>
  <c r="DE12" i="16"/>
  <c r="DE16" i="16"/>
  <c r="DE19" i="16"/>
  <c r="DE18" i="16"/>
  <c r="DE21" i="16"/>
  <c r="DE25" i="16"/>
  <c r="DE24" i="16"/>
  <c r="DE26" i="16"/>
  <c r="DH15" i="16"/>
  <c r="DH11" i="16"/>
  <c r="DH14" i="16"/>
  <c r="DH12" i="16"/>
  <c r="DH16" i="16"/>
  <c r="DH19" i="16"/>
  <c r="DH18" i="16"/>
  <c r="DH21" i="16"/>
  <c r="DH25" i="16"/>
  <c r="DH24" i="16"/>
  <c r="DH26" i="16"/>
  <c r="DE28" i="6"/>
  <c r="DE10" i="6"/>
  <c r="DE29" i="6"/>
  <c r="DE26" i="6"/>
  <c r="DE27" i="6"/>
  <c r="EG14" i="12"/>
  <c r="EG13" i="12"/>
  <c r="EG11" i="12"/>
  <c r="EG12" i="12"/>
  <c r="EG15" i="12"/>
  <c r="EG17" i="12"/>
  <c r="EG18" i="12"/>
  <c r="EG19" i="12"/>
  <c r="EA14" i="12"/>
  <c r="EA13" i="12"/>
  <c r="EA12" i="12"/>
  <c r="EA15" i="12"/>
  <c r="EA17" i="12"/>
  <c r="EA19" i="12"/>
  <c r="ED14" i="12"/>
  <c r="ED13" i="12"/>
  <c r="ED11" i="12"/>
  <c r="ED12" i="12"/>
  <c r="ED15" i="12"/>
  <c r="ED17" i="12"/>
  <c r="ED18" i="12"/>
  <c r="ED19" i="12"/>
  <c r="DX13" i="12"/>
  <c r="DX15" i="12"/>
  <c r="DX17" i="12"/>
  <c r="DU13" i="12"/>
  <c r="DU15" i="12"/>
  <c r="DU17" i="12"/>
  <c r="DR13" i="12"/>
  <c r="DR15" i="12"/>
  <c r="DR17" i="12"/>
  <c r="CN13" i="12"/>
  <c r="CN14" i="12"/>
  <c r="CN12" i="12"/>
  <c r="CN15" i="12"/>
  <c r="CN17" i="12"/>
  <c r="CN16" i="12"/>
  <c r="CN19" i="12"/>
  <c r="CN18" i="12"/>
  <c r="CQ13" i="12"/>
  <c r="CQ14" i="12"/>
  <c r="CQ12" i="12"/>
  <c r="CQ15" i="12"/>
  <c r="CQ17" i="12"/>
  <c r="CQ16" i="12"/>
  <c r="CQ19" i="12"/>
  <c r="CQ18" i="12"/>
  <c r="CT13" i="12"/>
  <c r="CT14" i="12"/>
  <c r="CT12" i="12"/>
  <c r="CT15" i="12"/>
  <c r="CT17" i="12"/>
  <c r="CT16" i="12"/>
  <c r="CT19" i="12"/>
  <c r="CT18" i="12"/>
  <c r="DT11" i="16"/>
  <c r="CA26" i="6"/>
  <c r="DT10" i="16"/>
  <c r="EA18" i="12"/>
  <c r="EA11" i="12"/>
  <c r="DX16" i="12" l="1"/>
  <c r="DU19" i="12"/>
  <c r="DR11" i="12"/>
  <c r="EG16" i="12"/>
  <c r="DU16" i="12"/>
  <c r="DK10" i="16"/>
  <c r="DB11" i="16"/>
  <c r="DT18" i="16"/>
  <c r="DB14" i="16"/>
  <c r="DR18" i="12"/>
  <c r="DR14" i="12"/>
  <c r="DU18" i="12"/>
  <c r="DX11" i="12"/>
  <c r="DU12" i="12" l="1"/>
  <c r="DU14" i="12"/>
  <c r="DX14" i="12"/>
  <c r="ED16" i="12"/>
  <c r="DX12" i="12"/>
  <c r="DT14" i="16"/>
  <c r="CQ11" i="12"/>
  <c r="DR19" i="12"/>
  <c r="DU11" i="12" l="1"/>
  <c r="EA16" i="12"/>
  <c r="DX19" i="12"/>
  <c r="DK15" i="16"/>
  <c r="DE10" i="16"/>
  <c r="BL11" i="2"/>
  <c r="DX18" i="12"/>
  <c r="CT11" i="12"/>
  <c r="DR16" i="12"/>
  <c r="CN11" i="12"/>
  <c r="CK13" i="12" l="1"/>
  <c r="CK14" i="12"/>
  <c r="CK12" i="12"/>
  <c r="CK15" i="12"/>
  <c r="CK17" i="12"/>
  <c r="CK16" i="12"/>
  <c r="CK19" i="12"/>
  <c r="CK18" i="12"/>
  <c r="DR12" i="12"/>
  <c r="BC13" i="2" l="1"/>
  <c r="BI13" i="1"/>
  <c r="BF13" i="1"/>
  <c r="P14" i="1"/>
  <c r="P13" i="1"/>
  <c r="AW21" i="2"/>
  <c r="AZ21" i="2"/>
  <c r="V21" i="2"/>
  <c r="AZ13" i="1"/>
  <c r="AW15" i="2"/>
  <c r="AW16" i="2"/>
  <c r="AW19" i="2"/>
  <c r="AW18" i="2"/>
  <c r="AW13" i="2"/>
  <c r="AW20" i="2"/>
  <c r="AT15" i="2"/>
  <c r="AT16" i="2"/>
  <c r="AT19" i="2"/>
  <c r="AT18" i="2"/>
  <c r="AT21" i="2"/>
  <c r="AT13" i="2"/>
  <c r="AT20" i="2"/>
  <c r="AT17" i="2"/>
  <c r="AW17" i="2"/>
  <c r="M15" i="5"/>
  <c r="J12" i="5"/>
  <c r="AH15" i="2"/>
  <c r="AH19" i="2"/>
  <c r="AH14" i="2"/>
  <c r="AH21" i="2"/>
  <c r="AH20" i="2"/>
  <c r="J11" i="5"/>
  <c r="AH17" i="2"/>
  <c r="AH18" i="2"/>
  <c r="AH13" i="2"/>
  <c r="J10" i="5"/>
  <c r="J13" i="5"/>
  <c r="J15" i="5"/>
  <c r="G10" i="5"/>
  <c r="J14" i="5"/>
  <c r="P16" i="2"/>
  <c r="AH12" i="2"/>
  <c r="AK13" i="1"/>
  <c r="AK18" i="2"/>
  <c r="Y13" i="2"/>
  <c r="AW13" i="1"/>
  <c r="AW14" i="1"/>
  <c r="DE15" i="16"/>
  <c r="AZ14" i="1"/>
  <c r="DH10" i="16"/>
  <c r="DB13" i="16"/>
  <c r="BI14" i="1"/>
  <c r="BF14" i="1"/>
  <c r="AT10" i="2"/>
  <c r="AT14" i="2"/>
  <c r="CK11" i="12"/>
  <c r="AW14" i="2"/>
  <c r="AW11" i="2"/>
  <c r="AW12" i="2"/>
  <c r="AT12" i="2"/>
  <c r="BF13" i="2"/>
  <c r="AT11" i="2"/>
  <c r="AW10" i="2"/>
  <c r="AH11" i="2"/>
  <c r="AN10" i="6" l="1"/>
  <c r="AN28" i="6"/>
  <c r="AN27" i="6"/>
  <c r="AN29" i="6"/>
  <c r="AN26" i="6"/>
  <c r="AQ10" i="6"/>
  <c r="AQ28" i="6"/>
  <c r="AQ27" i="6"/>
  <c r="AQ29" i="6"/>
  <c r="AQ26" i="6"/>
  <c r="CY10" i="6"/>
  <c r="CY28" i="6"/>
  <c r="CY27" i="6"/>
  <c r="CY29" i="6"/>
  <c r="CY26" i="6"/>
  <c r="BR27" i="6"/>
  <c r="BO10" i="6"/>
  <c r="BO28" i="6"/>
  <c r="BO27" i="6"/>
  <c r="BO29" i="6"/>
  <c r="BO26" i="6"/>
  <c r="BR10" i="6"/>
  <c r="BR28" i="6"/>
  <c r="BR29" i="6"/>
  <c r="BR26" i="6"/>
  <c r="BU10" i="6"/>
  <c r="BU28" i="6"/>
  <c r="BU27" i="6"/>
  <c r="BU29" i="6"/>
  <c r="BU26" i="6"/>
  <c r="AZ10" i="6"/>
  <c r="AZ28" i="6"/>
  <c r="AZ27" i="6"/>
  <c r="AZ29" i="6"/>
  <c r="AZ26" i="6"/>
  <c r="AB28" i="6"/>
  <c r="AH10" i="6"/>
  <c r="AH28" i="6"/>
  <c r="AH27" i="6"/>
  <c r="AH29" i="6"/>
  <c r="AH26" i="6"/>
  <c r="AB10" i="6"/>
  <c r="AB27" i="6"/>
  <c r="AB29" i="6"/>
  <c r="AB26" i="6"/>
  <c r="Y28" i="6"/>
  <c r="Y27" i="6"/>
  <c r="Y29" i="6"/>
  <c r="Y26" i="6"/>
  <c r="AK10" i="6"/>
  <c r="AT10" i="6"/>
  <c r="AE28" i="6"/>
  <c r="AK28" i="6"/>
  <c r="AT28" i="6"/>
  <c r="AE27" i="6"/>
  <c r="AT27" i="6"/>
  <c r="AE29" i="6"/>
  <c r="AT29" i="6"/>
  <c r="AE26" i="6"/>
  <c r="AK26" i="6"/>
  <c r="AT26" i="6"/>
  <c r="CV10" i="6"/>
  <c r="CV28" i="6"/>
  <c r="CV27" i="6"/>
  <c r="CV29" i="6"/>
  <c r="CV26" i="6"/>
  <c r="BI10" i="6"/>
  <c r="BI27" i="6"/>
  <c r="BI29" i="6"/>
  <c r="BI26" i="6"/>
  <c r="V10" i="6"/>
  <c r="V27" i="6"/>
  <c r="V26" i="6"/>
  <c r="AK29" i="6"/>
  <c r="AK27" i="6"/>
  <c r="AE10" i="6"/>
  <c r="BX10" i="6" l="1"/>
  <c r="BX27" i="6"/>
  <c r="BX29" i="6"/>
  <c r="DN26" i="6"/>
  <c r="DB26" i="6"/>
  <c r="CS26" i="6"/>
  <c r="CP26" i="6"/>
  <c r="CM26" i="6"/>
  <c r="CJ26" i="6"/>
  <c r="CG26" i="6"/>
  <c r="BL26" i="6"/>
  <c r="BF26" i="6"/>
  <c r="BC26" i="6"/>
  <c r="AW26" i="6"/>
  <c r="M26" i="6"/>
  <c r="J26" i="6"/>
  <c r="G26" i="6"/>
  <c r="D26" i="6"/>
  <c r="BC10" i="6"/>
  <c r="BC27" i="6"/>
  <c r="BC29" i="6"/>
  <c r="BF10" i="6"/>
  <c r="BF28" i="6"/>
  <c r="BF27" i="6"/>
  <c r="BF29" i="6"/>
  <c r="BL10" i="6"/>
  <c r="BL27" i="6"/>
  <c r="BL29" i="6"/>
  <c r="DB29" i="6"/>
  <c r="CS29" i="6"/>
  <c r="CP29" i="6"/>
  <c r="CM29" i="6"/>
  <c r="BX28" i="6"/>
  <c r="S26" i="6"/>
  <c r="BL28" i="6"/>
  <c r="V29" i="6"/>
  <c r="BI28" i="6"/>
  <c r="V28" i="6"/>
  <c r="P26" i="6"/>
  <c r="Y10" i="6"/>
  <c r="BX26" i="6" l="1"/>
  <c r="DM26" i="6" l="1"/>
  <c r="DQ26" i="6" s="1"/>
  <c r="DB27" i="6" l="1"/>
  <c r="CS27" i="6"/>
  <c r="CP27" i="6"/>
  <c r="CM27" i="6"/>
  <c r="DB28" i="6" l="1"/>
  <c r="CS28" i="6" l="1"/>
  <c r="CP28" i="6"/>
  <c r="CM28" i="6"/>
  <c r="DB10" i="6" l="1"/>
  <c r="CS10" i="6"/>
  <c r="CP10" i="6"/>
  <c r="CM10" i="6"/>
  <c r="CJ10" i="6" l="1"/>
  <c r="CJ28" i="6"/>
  <c r="CJ27" i="6"/>
  <c r="CJ29" i="6"/>
  <c r="CG10" i="6"/>
  <c r="CG28" i="6"/>
  <c r="CG27" i="6"/>
  <c r="CG29" i="6"/>
  <c r="EC10" i="16" l="1"/>
  <c r="CD11" i="16"/>
  <c r="CD12" i="16"/>
  <c r="CD19" i="16"/>
  <c r="CD14" i="16"/>
  <c r="CD16" i="16"/>
  <c r="CD18" i="16"/>
  <c r="CD15" i="16"/>
  <c r="CD21" i="16"/>
  <c r="CD25" i="16"/>
  <c r="CD24" i="16"/>
  <c r="CD26" i="16"/>
  <c r="CD13" i="16"/>
  <c r="CA15" i="16"/>
  <c r="BI18" i="9"/>
  <c r="BI11" i="9"/>
  <c r="BC11" i="9"/>
  <c r="AZ13" i="9"/>
  <c r="AZ11" i="9"/>
  <c r="AW11" i="9"/>
  <c r="BF13" i="9"/>
  <c r="BF18" i="9"/>
  <c r="BF11" i="9"/>
  <c r="BC13" i="9"/>
  <c r="BC18" i="9"/>
  <c r="BI12" i="9"/>
  <c r="BI13" i="9"/>
  <c r="CD10" i="16"/>
  <c r="BF12" i="9" l="1"/>
  <c r="BI10" i="9"/>
  <c r="AQ13" i="9"/>
  <c r="BC12" i="9"/>
  <c r="BC10" i="9"/>
  <c r="BF10" i="9"/>
  <c r="S10" i="6"/>
  <c r="AT13" i="9" l="1"/>
  <c r="AN13" i="9"/>
  <c r="AK13" i="9"/>
  <c r="AK18" i="9"/>
  <c r="AK12" i="9"/>
  <c r="AK11" i="9"/>
  <c r="AH13" i="9"/>
  <c r="AB12" i="9"/>
  <c r="V13" i="9"/>
  <c r="V11" i="9"/>
  <c r="J13" i="9"/>
  <c r="M13" i="9"/>
  <c r="P13" i="9"/>
  <c r="P11" i="9"/>
  <c r="S13" i="9"/>
  <c r="S18" i="9"/>
  <c r="S12" i="9"/>
  <c r="AW10" i="9"/>
  <c r="AW13" i="9"/>
  <c r="AW18" i="9"/>
  <c r="AW12" i="9"/>
  <c r="AQ10" i="9"/>
  <c r="AQ12" i="9"/>
  <c r="AQ11" i="9"/>
  <c r="P18" i="9"/>
  <c r="P12" i="9"/>
  <c r="M10" i="9"/>
  <c r="M18" i="9"/>
  <c r="M12" i="9"/>
  <c r="M11" i="9"/>
  <c r="J11" i="9"/>
  <c r="J18" i="9"/>
  <c r="G11" i="9"/>
  <c r="G10" i="9"/>
  <c r="G18" i="9"/>
  <c r="G12" i="9"/>
  <c r="AN10" i="9"/>
  <c r="AN18" i="9"/>
  <c r="AN12" i="9"/>
  <c r="AH18" i="9"/>
  <c r="AH12" i="9"/>
  <c r="AE13" i="9"/>
  <c r="AE18" i="9"/>
  <c r="AE12" i="9"/>
  <c r="Y10" i="9"/>
  <c r="Y13" i="9"/>
  <c r="Y18" i="9"/>
  <c r="Y12" i="9"/>
  <c r="Y11" i="9"/>
  <c r="AB10" i="9"/>
  <c r="AB13" i="9"/>
  <c r="AB18" i="9"/>
  <c r="V10" i="9"/>
  <c r="V18" i="9"/>
  <c r="V12" i="9"/>
  <c r="BJ13" i="12"/>
  <c r="BJ12" i="12"/>
  <c r="BJ17" i="12"/>
  <c r="BJ18" i="12"/>
  <c r="BM13" i="12"/>
  <c r="BM12" i="12"/>
  <c r="BM17" i="12"/>
  <c r="BM18" i="12"/>
  <c r="BP12" i="12"/>
  <c r="BP17" i="12"/>
  <c r="BP18" i="12"/>
  <c r="BC15" i="12"/>
  <c r="AW17" i="12"/>
  <c r="AW12" i="12"/>
  <c r="AW19" i="12"/>
  <c r="AW15" i="12"/>
  <c r="AW11" i="12"/>
  <c r="AW16" i="12"/>
  <c r="AW18" i="12"/>
  <c r="AW14" i="12"/>
  <c r="CE19" i="12"/>
  <c r="CH19" i="12"/>
  <c r="BC13" i="12"/>
  <c r="BC19" i="12"/>
  <c r="BC17" i="12"/>
  <c r="BC11" i="12"/>
  <c r="BC18" i="12"/>
  <c r="AB12" i="12"/>
  <c r="AE11" i="12"/>
  <c r="AE16" i="12"/>
  <c r="AE18" i="12"/>
  <c r="AB16" i="12"/>
  <c r="AB18" i="12"/>
  <c r="Y16" i="12"/>
  <c r="Y18" i="12"/>
  <c r="AH10" i="9"/>
  <c r="AE13" i="12"/>
  <c r="AE12" i="12"/>
  <c r="Y13" i="12"/>
  <c r="AQ18" i="9"/>
  <c r="J12" i="9"/>
  <c r="AB13" i="12"/>
  <c r="S10" i="9"/>
  <c r="P10" i="9"/>
  <c r="D13" i="9"/>
  <c r="G13" i="9"/>
  <c r="BN13" i="9" l="1"/>
  <c r="Y14" i="12"/>
  <c r="AE11" i="9"/>
  <c r="AE10" i="9"/>
  <c r="AN11" i="9"/>
  <c r="S11" i="9"/>
  <c r="AB11" i="9"/>
  <c r="AH11" i="9"/>
  <c r="AK10" i="9"/>
  <c r="Y19" i="12"/>
  <c r="BM11" i="12"/>
  <c r="BC12" i="12"/>
  <c r="BC14" i="12"/>
  <c r="BJ16" i="12"/>
  <c r="BJ11" i="12"/>
  <c r="BV12" i="12"/>
  <c r="BP15" i="12"/>
  <c r="BC16" i="12"/>
  <c r="BY14" i="12"/>
  <c r="AE15" i="12"/>
  <c r="AE19" i="12"/>
  <c r="BF14" i="12"/>
  <c r="AW13" i="12"/>
  <c r="BP14" i="12"/>
  <c r="AB14" i="12"/>
  <c r="AB19" i="12"/>
  <c r="BP16" i="12"/>
  <c r="AE17" i="12"/>
  <c r="BS12" i="12"/>
  <c r="BM16" i="12"/>
  <c r="BP11" i="12"/>
  <c r="BM19" i="12"/>
  <c r="BJ14" i="12"/>
  <c r="BJ15" i="12"/>
  <c r="AE14" i="12"/>
  <c r="BP19" i="12"/>
  <c r="BP13" i="12"/>
  <c r="AT15" i="12"/>
  <c r="BM14" i="12"/>
  <c r="AN14" i="12"/>
  <c r="BM15" i="12"/>
  <c r="AB17" i="12"/>
  <c r="BJ19" i="12"/>
  <c r="J10" i="9"/>
  <c r="Y15" i="12"/>
  <c r="AB15" i="12"/>
  <c r="D10" i="9"/>
  <c r="EC22" i="16" l="1"/>
  <c r="BR15" i="16"/>
  <c r="BF15" i="16"/>
  <c r="AQ15" i="16"/>
  <c r="AH14" i="16"/>
  <c r="EB14" i="16" s="1"/>
  <c r="AH16" i="16"/>
  <c r="EB16" i="16" s="1"/>
  <c r="AH10" i="16"/>
  <c r="EB10" i="16" s="1"/>
  <c r="AH15" i="16"/>
  <c r="AH13" i="16"/>
  <c r="EB13" i="16" s="1"/>
  <c r="Y15" i="16"/>
  <c r="V15" i="16"/>
  <c r="S15" i="16"/>
  <c r="AH21" i="16"/>
  <c r="Y11" i="12"/>
  <c r="EB21" i="16" l="1"/>
  <c r="EF21" i="16" s="1"/>
  <c r="AZ10" i="9"/>
  <c r="AZ18" i="9"/>
  <c r="AT10" i="9"/>
  <c r="AT18" i="9"/>
  <c r="AT12" i="9"/>
  <c r="AT11" i="9"/>
  <c r="CS15" i="16"/>
  <c r="CP15" i="16"/>
  <c r="BL13" i="2"/>
  <c r="BO14" i="1"/>
  <c r="BF15" i="2"/>
  <c r="BF16" i="2"/>
  <c r="BF19" i="2"/>
  <c r="BF14" i="2"/>
  <c r="BF18" i="2"/>
  <c r="BF10" i="2"/>
  <c r="BF11" i="2"/>
  <c r="BF12" i="2"/>
  <c r="BC16" i="2"/>
  <c r="BC19" i="2"/>
  <c r="BC14" i="2"/>
  <c r="BC18" i="2"/>
  <c r="BC10" i="2"/>
  <c r="BC12" i="2"/>
  <c r="M10" i="10"/>
  <c r="S10" i="10"/>
  <c r="A11" i="10"/>
  <c r="A12" i="10" s="1"/>
  <c r="A13" i="10" s="1"/>
  <c r="J11" i="10"/>
  <c r="S11" i="10"/>
  <c r="BO10" i="9"/>
  <c r="A10" i="9"/>
  <c r="BO11" i="9"/>
  <c r="BO12" i="9"/>
  <c r="BO13" i="9"/>
  <c r="D18" i="9"/>
  <c r="BO18" i="9"/>
  <c r="J10" i="7"/>
  <c r="S10" i="7"/>
  <c r="A10" i="7"/>
  <c r="J14" i="7"/>
  <c r="S11" i="7"/>
  <c r="J12" i="7"/>
  <c r="S12" i="7"/>
  <c r="J15" i="7"/>
  <c r="S13" i="7"/>
  <c r="S14" i="7"/>
  <c r="S15" i="7"/>
  <c r="M10" i="6"/>
  <c r="AW10" i="6"/>
  <c r="J28" i="6"/>
  <c r="M28" i="6"/>
  <c r="G27" i="6"/>
  <c r="J27" i="6"/>
  <c r="M27" i="6"/>
  <c r="P27" i="6"/>
  <c r="AW27" i="6"/>
  <c r="D29" i="6"/>
  <c r="G29" i="6"/>
  <c r="J29" i="6"/>
  <c r="M29" i="6"/>
  <c r="P29" i="6"/>
  <c r="S29" i="6"/>
  <c r="AW29" i="6"/>
  <c r="EC11" i="16"/>
  <c r="EC12" i="16"/>
  <c r="EC13" i="16"/>
  <c r="EC14" i="16"/>
  <c r="EC15" i="16"/>
  <c r="EC16" i="16"/>
  <c r="EC17" i="16"/>
  <c r="M15" i="16"/>
  <c r="AN15" i="16"/>
  <c r="EC18" i="16"/>
  <c r="EC19" i="16"/>
  <c r="EC20" i="16"/>
  <c r="EC21" i="16"/>
  <c r="P12" i="5"/>
  <c r="S12" i="5"/>
  <c r="V12" i="5"/>
  <c r="Y10" i="5"/>
  <c r="P11" i="5"/>
  <c r="S11" i="5"/>
  <c r="Y11" i="5"/>
  <c r="S13" i="5"/>
  <c r="V13" i="5"/>
  <c r="Y12" i="5"/>
  <c r="Y13" i="5"/>
  <c r="G14" i="5"/>
  <c r="M14" i="5"/>
  <c r="S14" i="5"/>
  <c r="V14" i="5"/>
  <c r="Y14" i="5"/>
  <c r="Y15" i="5"/>
  <c r="P10" i="5"/>
  <c r="S10" i="5"/>
  <c r="V10" i="5"/>
  <c r="D15" i="5"/>
  <c r="AH14" i="1"/>
  <c r="AQ14" i="1"/>
  <c r="AT14" i="1"/>
  <c r="BX13" i="1"/>
  <c r="BX14" i="1"/>
  <c r="J13" i="1"/>
  <c r="S13" i="1"/>
  <c r="V13" i="1"/>
  <c r="AB13" i="1"/>
  <c r="AE13" i="1"/>
  <c r="AH13" i="1"/>
  <c r="BC13" i="1"/>
  <c r="BO10" i="2"/>
  <c r="J15" i="2"/>
  <c r="P15" i="2"/>
  <c r="V15" i="2"/>
  <c r="AN15" i="2"/>
  <c r="AQ15" i="2"/>
  <c r="AZ15" i="2"/>
  <c r="D16" i="2"/>
  <c r="J16" i="2"/>
  <c r="M16" i="2"/>
  <c r="V16" i="2"/>
  <c r="Y16" i="2"/>
  <c r="AQ16" i="2"/>
  <c r="AZ16" i="2"/>
  <c r="D19" i="2"/>
  <c r="J19" i="2"/>
  <c r="P19" i="2"/>
  <c r="Y19" i="2"/>
  <c r="AB19" i="2"/>
  <c r="AK19" i="2"/>
  <c r="AN19" i="2"/>
  <c r="AQ19" i="2"/>
  <c r="AZ19" i="2"/>
  <c r="AB14" i="2"/>
  <c r="AE14" i="2"/>
  <c r="AK14" i="2"/>
  <c r="AN14" i="2"/>
  <c r="AQ14" i="2"/>
  <c r="AN18" i="2"/>
  <c r="AQ18" i="2"/>
  <c r="D21" i="2"/>
  <c r="J21" i="2"/>
  <c r="P21" i="2"/>
  <c r="Y21" i="2"/>
  <c r="AK21" i="2"/>
  <c r="AN21" i="2"/>
  <c r="AQ21" i="2"/>
  <c r="AE13" i="2"/>
  <c r="AN13" i="2"/>
  <c r="AQ13" i="2"/>
  <c r="AZ13" i="2"/>
  <c r="D11" i="2"/>
  <c r="J11" i="2"/>
  <c r="M11" i="2"/>
  <c r="AN10" i="2"/>
  <c r="AQ10" i="2"/>
  <c r="AZ10" i="2"/>
  <c r="AB11" i="2"/>
  <c r="AZ11" i="2"/>
  <c r="J20" i="2"/>
  <c r="M20" i="2"/>
  <c r="P20" i="2"/>
  <c r="V20" i="2"/>
  <c r="V12" i="2"/>
  <c r="Y12" i="2"/>
  <c r="AB12" i="2"/>
  <c r="AK12" i="2"/>
  <c r="AN13" i="12"/>
  <c r="AZ13" i="12"/>
  <c r="EJ11" i="12"/>
  <c r="EJ12" i="12"/>
  <c r="AH12" i="12"/>
  <c r="AK12" i="12"/>
  <c r="AN12" i="12"/>
  <c r="CB12" i="12"/>
  <c r="CE12" i="12"/>
  <c r="CH12" i="12"/>
  <c r="EJ13" i="12"/>
  <c r="EJ14" i="12"/>
  <c r="EJ15" i="12"/>
  <c r="AH19" i="12"/>
  <c r="AK19" i="12"/>
  <c r="AQ19" i="12"/>
  <c r="CB19" i="12"/>
  <c r="EJ16" i="12"/>
  <c r="EJ17" i="12"/>
  <c r="EJ18" i="12"/>
  <c r="AQ17" i="12"/>
  <c r="BF17" i="12"/>
  <c r="BS17" i="12"/>
  <c r="BV17" i="12"/>
  <c r="CB17" i="12"/>
  <c r="CE17" i="12"/>
  <c r="CH17" i="12"/>
  <c r="EJ19" i="12"/>
  <c r="D15" i="12"/>
  <c r="V15" i="12"/>
  <c r="AH15" i="12"/>
  <c r="AK15" i="12"/>
  <c r="AN15" i="12"/>
  <c r="AZ15" i="12"/>
  <c r="CB15" i="12"/>
  <c r="CE15" i="12"/>
  <c r="CH15" i="12"/>
  <c r="D11" i="12"/>
  <c r="G11" i="12"/>
  <c r="P11" i="12"/>
  <c r="AH11" i="12"/>
  <c r="AK11" i="12"/>
  <c r="AN11" i="12"/>
  <c r="AQ11" i="12"/>
  <c r="AT11" i="12"/>
  <c r="AZ11" i="12"/>
  <c r="BF11" i="12"/>
  <c r="S16" i="12"/>
  <c r="V16" i="12"/>
  <c r="AH16" i="12"/>
  <c r="AK16" i="12"/>
  <c r="AN16" i="12"/>
  <c r="AQ16" i="12"/>
  <c r="AT16" i="12"/>
  <c r="CB16" i="12"/>
  <c r="CE16" i="12"/>
  <c r="CH16" i="12"/>
  <c r="P18" i="12"/>
  <c r="S18" i="12"/>
  <c r="V18" i="12"/>
  <c r="AH18" i="12"/>
  <c r="AK18" i="12"/>
  <c r="AN18" i="12"/>
  <c r="AQ18" i="12"/>
  <c r="AT18" i="12"/>
  <c r="AZ18" i="12"/>
  <c r="BF18" i="12"/>
  <c r="BL14" i="2"/>
  <c r="BL21" i="2"/>
  <c r="G15" i="7"/>
  <c r="M12" i="5"/>
  <c r="CB13" i="12"/>
  <c r="BS13" i="12"/>
  <c r="M21" i="2"/>
  <c r="P11" i="2"/>
  <c r="G10" i="6"/>
  <c r="AE16" i="2"/>
  <c r="BF21" i="2"/>
  <c r="AZ20" i="2"/>
  <c r="AH14" i="12"/>
  <c r="P13" i="5"/>
  <c r="S27" i="6"/>
  <c r="BF17" i="2"/>
  <c r="S15" i="5"/>
  <c r="Y20" i="2"/>
  <c r="AE19" i="2"/>
  <c r="M15" i="12"/>
  <c r="M15" i="2"/>
  <c r="G14" i="7"/>
  <c r="AK13" i="12"/>
  <c r="M13" i="5"/>
  <c r="G13" i="5"/>
  <c r="AZ17" i="12"/>
  <c r="AW28" i="6"/>
  <c r="AH13" i="12"/>
  <c r="M19" i="2"/>
  <c r="G12" i="7"/>
  <c r="AE12" i="2"/>
  <c r="AT19" i="12"/>
  <c r="AZ19" i="12"/>
  <c r="CH13" i="12"/>
  <c r="S15" i="12"/>
  <c r="M13" i="1"/>
  <c r="BF20" i="2"/>
  <c r="Y15" i="2"/>
  <c r="BC20" i="2"/>
  <c r="V11" i="5"/>
  <c r="AN20" i="2"/>
  <c r="BO13" i="1"/>
  <c r="AZ12" i="2"/>
  <c r="BF19" i="12"/>
  <c r="AT17" i="12"/>
  <c r="AK20" i="2"/>
  <c r="AK14" i="12"/>
  <c r="AE15" i="2"/>
  <c r="AE20" i="2"/>
  <c r="BF13" i="12"/>
  <c r="V15" i="5"/>
  <c r="CE13" i="12"/>
  <c r="AN12" i="2"/>
  <c r="BF15" i="12"/>
  <c r="P28" i="6"/>
  <c r="V19" i="2"/>
  <c r="AQ12" i="2"/>
  <c r="AE21" i="2"/>
  <c r="V14" i="1"/>
  <c r="BV13" i="12"/>
  <c r="AQ20" i="2"/>
  <c r="G13" i="1"/>
  <c r="P14" i="7"/>
  <c r="BI15" i="16"/>
  <c r="G28" i="6"/>
  <c r="G15" i="16"/>
  <c r="D15" i="16"/>
  <c r="D12" i="9"/>
  <c r="AE11" i="2"/>
  <c r="M18" i="12"/>
  <c r="V11" i="12"/>
  <c r="P15" i="12"/>
  <c r="P16" i="12"/>
  <c r="P15" i="16"/>
  <c r="AN16" i="2"/>
  <c r="J10" i="6"/>
  <c r="Y11" i="2"/>
  <c r="S11" i="12"/>
  <c r="BN18" i="9" l="1"/>
  <c r="P10" i="7"/>
  <c r="BC15" i="16"/>
  <c r="AH18" i="16"/>
  <c r="EB18" i="16" s="1"/>
  <c r="P15" i="7"/>
  <c r="AB15" i="16"/>
  <c r="BS14" i="12"/>
  <c r="BS16" i="12"/>
  <c r="BS18" i="12"/>
  <c r="J15" i="12"/>
  <c r="D13" i="1"/>
  <c r="J11" i="12"/>
  <c r="P10" i="6"/>
  <c r="EU31" i="11" l="1"/>
  <c r="EU30" i="11"/>
  <c r="CV15" i="16"/>
  <c r="BO15" i="16"/>
  <c r="AK15" i="16"/>
  <c r="AZ15" i="16"/>
  <c r="P12" i="7"/>
  <c r="G15" i="12"/>
  <c r="BS15" i="12"/>
  <c r="BS19" i="12"/>
  <c r="D10" i="5"/>
  <c r="DM29" i="6" l="1"/>
  <c r="DQ29" i="6" s="1"/>
  <c r="BN10" i="9"/>
  <c r="M11" i="12"/>
  <c r="AH11" i="16" l="1"/>
  <c r="EB11" i="16" l="1"/>
  <c r="P15" i="5"/>
  <c r="P14" i="5"/>
  <c r="M11" i="5"/>
  <c r="M10" i="5"/>
  <c r="AB20" i="2"/>
  <c r="V13" i="2"/>
  <c r="AB18" i="2"/>
  <c r="AK16" i="2"/>
  <c r="V14" i="2"/>
  <c r="V11" i="2"/>
  <c r="AE17" i="2"/>
  <c r="V18" i="2"/>
  <c r="Y14" i="1"/>
  <c r="AB21" i="2"/>
  <c r="AB13" i="2"/>
  <c r="AE18" i="2"/>
  <c r="Y18" i="2"/>
  <c r="AB17" i="2"/>
  <c r="AB15" i="2"/>
  <c r="AQ13" i="1"/>
  <c r="Y13" i="1"/>
  <c r="AK15" i="2"/>
  <c r="AK13" i="2"/>
  <c r="Y17" i="2"/>
  <c r="AN14" i="1"/>
  <c r="AE14" i="1"/>
  <c r="AN13" i="1"/>
  <c r="AT13" i="1"/>
  <c r="AB16" i="2"/>
  <c r="AB14" i="1"/>
  <c r="Y14" i="2"/>
  <c r="BL14" i="1"/>
  <c r="BU14" i="1"/>
  <c r="AH26" i="16"/>
  <c r="V17" i="2"/>
  <c r="AK10" i="2"/>
  <c r="AK11" i="2"/>
  <c r="D11" i="5"/>
  <c r="D13" i="5"/>
  <c r="D14" i="5"/>
  <c r="BN13" i="2" l="1"/>
  <c r="AZ14" i="2"/>
  <c r="BN14" i="2" s="1"/>
  <c r="AN11" i="2"/>
  <c r="BL18" i="2"/>
  <c r="AQ17" i="2"/>
  <c r="AZ17" i="2"/>
  <c r="AN17" i="2"/>
  <c r="AH12" i="16" l="1"/>
  <c r="EB12" i="16" s="1"/>
  <c r="BC14" i="1"/>
  <c r="AH24" i="16"/>
  <c r="AH25" i="16"/>
  <c r="AE15" i="16"/>
  <c r="AH19" i="16"/>
  <c r="EB19" i="16" s="1"/>
  <c r="BL13" i="1"/>
  <c r="BU13" i="1"/>
  <c r="BL15" i="16"/>
  <c r="AZ18" i="2"/>
  <c r="BN18" i="2" s="1"/>
  <c r="BL20" i="2"/>
  <c r="BC21" i="2"/>
  <c r="D12" i="5"/>
  <c r="BC17" i="2" l="1"/>
  <c r="BL16" i="2"/>
  <c r="BN16" i="2" s="1"/>
  <c r="BC11" i="2"/>
  <c r="BL19" i="2"/>
  <c r="BL10" i="2"/>
  <c r="BL15" i="2"/>
  <c r="AQ11" i="2"/>
  <c r="BC15" i="2"/>
  <c r="BL12" i="2"/>
  <c r="BN12" i="2" s="1"/>
  <c r="BN15" i="2" l="1"/>
  <c r="BN11" i="2"/>
  <c r="BN10" i="2"/>
  <c r="BN19" i="2"/>
  <c r="BR19" i="2" s="1"/>
  <c r="BN21" i="2"/>
  <c r="BR21" i="2" s="1"/>
  <c r="BN20" i="2"/>
  <c r="EB26" i="16"/>
  <c r="EF26" i="16" s="1"/>
  <c r="EB25" i="16"/>
  <c r="EF25" i="16" s="1"/>
  <c r="EB24" i="16"/>
  <c r="EF24" i="16" s="1"/>
  <c r="BW13" i="1"/>
  <c r="CA13" i="1" s="1"/>
  <c r="G11" i="5"/>
  <c r="G12" i="5"/>
  <c r="AK17" i="2"/>
  <c r="BN17" i="2" s="1"/>
  <c r="X11" i="5" l="1"/>
  <c r="X14" i="5"/>
  <c r="X15" i="5"/>
  <c r="X12" i="5"/>
  <c r="X10" i="5"/>
  <c r="X13" i="5"/>
  <c r="S14" i="1"/>
  <c r="CH11" i="12"/>
  <c r="BV18" i="12"/>
  <c r="AZ14" i="12"/>
  <c r="AQ12" i="12"/>
  <c r="BF12" i="12"/>
  <c r="BV16" i="12"/>
  <c r="BF16" i="12"/>
  <c r="CB18" i="12"/>
  <c r="AN17" i="12"/>
  <c r="AT12" i="12"/>
  <c r="AT13" i="12"/>
  <c r="CE18" i="12"/>
  <c r="S28" i="6" l="1"/>
  <c r="AZ16" i="12"/>
  <c r="BY11" i="12"/>
  <c r="BV11" i="12"/>
  <c r="AQ14" i="12"/>
  <c r="CB14" i="12"/>
  <c r="BY17" i="12"/>
  <c r="BY19" i="12"/>
  <c r="M11" i="10" l="1"/>
  <c r="R11" i="10" s="1"/>
  <c r="AT15" i="16"/>
  <c r="CH18" i="12"/>
  <c r="CE11" i="12"/>
  <c r="AZ12" i="12"/>
  <c r="J10" i="10" l="1"/>
  <c r="AW15" i="16"/>
  <c r="AT14" i="12"/>
  <c r="BY13" i="12"/>
  <c r="BY16" i="12"/>
  <c r="AZ12" i="9" l="1"/>
  <c r="BN12" i="9" s="1"/>
  <c r="CE14" i="12"/>
  <c r="AQ15" i="12"/>
  <c r="CY15" i="16" l="1"/>
  <c r="BX15" i="16"/>
  <c r="BY12" i="12"/>
  <c r="AN19" i="12"/>
  <c r="CB11" i="12"/>
  <c r="BY15" i="12"/>
  <c r="BV15" i="12"/>
  <c r="EB15" i="16" l="1"/>
  <c r="EF10" i="16" s="1"/>
  <c r="BH16" i="12"/>
  <c r="EI16" i="12" s="1"/>
  <c r="BH15" i="12"/>
  <c r="EI15" i="12" s="1"/>
  <c r="BH11" i="12"/>
  <c r="EI11" i="12" s="1"/>
  <c r="BH18" i="12"/>
  <c r="D15" i="7"/>
  <c r="BV19" i="12"/>
  <c r="AQ13" i="12"/>
  <c r="BV14" i="12"/>
  <c r="CH14" i="12"/>
  <c r="BY18" i="12"/>
  <c r="BR17" i="2" l="1"/>
  <c r="BR18" i="2"/>
  <c r="BR11" i="2"/>
  <c r="BR13" i="2"/>
  <c r="BR14" i="2"/>
  <c r="BR15" i="2"/>
  <c r="BR16" i="2"/>
  <c r="BR12" i="2"/>
  <c r="BR20" i="2"/>
  <c r="BR10" i="2"/>
  <c r="EF15" i="16"/>
  <c r="EF12" i="16"/>
  <c r="EF19" i="16"/>
  <c r="EF18" i="16"/>
  <c r="EF20" i="16"/>
  <c r="EF16" i="16"/>
  <c r="EF13" i="16"/>
  <c r="EF11" i="16"/>
  <c r="EF14" i="16"/>
  <c r="EF17" i="16"/>
  <c r="R15" i="7"/>
  <c r="EI18" i="12"/>
  <c r="V13" i="12"/>
  <c r="V14" i="12"/>
  <c r="M14" i="12"/>
  <c r="J14" i="12"/>
  <c r="M13" i="12"/>
  <c r="S13" i="12"/>
  <c r="S14" i="12"/>
  <c r="D14" i="1"/>
  <c r="G14" i="1"/>
  <c r="J14" i="1"/>
  <c r="M14" i="1"/>
  <c r="P13" i="12"/>
  <c r="P14" i="12"/>
  <c r="D10" i="6" l="1"/>
  <c r="D28" i="6"/>
  <c r="D14" i="7"/>
  <c r="D27" i="6"/>
  <c r="AK17" i="12"/>
  <c r="AH17" i="12"/>
  <c r="D11" i="9"/>
  <c r="D12" i="7"/>
  <c r="G10" i="7"/>
  <c r="D10" i="7"/>
  <c r="D10" i="10"/>
  <c r="BN11" i="9" l="1"/>
  <c r="DM10" i="6"/>
  <c r="DM28" i="6"/>
  <c r="DQ28" i="6" s="1"/>
  <c r="DM27" i="6"/>
  <c r="DQ27" i="6" s="1"/>
  <c r="R14" i="7"/>
  <c r="R12" i="7"/>
  <c r="R10" i="7"/>
  <c r="R10" i="10"/>
  <c r="BW14" i="1"/>
  <c r="CA14" i="1" s="1"/>
  <c r="BH17" i="12"/>
  <c r="EI17" i="12" s="1"/>
  <c r="BH12" i="12"/>
  <c r="EI12" i="12" s="1"/>
  <c r="BH19" i="12"/>
  <c r="EI19" i="12" s="1"/>
  <c r="BH14" i="12"/>
  <c r="EI14" i="12" s="1"/>
  <c r="V10" i="10" l="1"/>
  <c r="V16" i="10"/>
  <c r="V12" i="10"/>
  <c r="V13" i="10"/>
  <c r="V11" i="10"/>
  <c r="BR14" i="9"/>
  <c r="BR16" i="9"/>
  <c r="BR15" i="9"/>
  <c r="BR19" i="9"/>
  <c r="DQ32" i="6"/>
  <c r="DQ14" i="6"/>
  <c r="DQ22" i="6"/>
  <c r="DQ21" i="6"/>
  <c r="DQ13" i="6"/>
  <c r="DQ30" i="6"/>
  <c r="DQ23" i="6"/>
  <c r="DQ11" i="6"/>
  <c r="DQ12" i="6"/>
  <c r="DQ16" i="6"/>
  <c r="DQ24" i="6"/>
  <c r="DQ19" i="6"/>
  <c r="DQ20" i="6"/>
  <c r="DQ17" i="6"/>
  <c r="DQ15" i="6"/>
  <c r="DQ31" i="6"/>
  <c r="DQ18" i="6"/>
  <c r="DQ25" i="6"/>
  <c r="DQ10" i="6"/>
  <c r="V14" i="7"/>
  <c r="BR10" i="9"/>
  <c r="BR11" i="9"/>
  <c r="BR12" i="9"/>
  <c r="BR18" i="9"/>
  <c r="BR13" i="9"/>
  <c r="BI16" i="8"/>
  <c r="V13" i="7"/>
  <c r="V11" i="7"/>
  <c r="V15" i="7"/>
  <c r="V12" i="7"/>
  <c r="V10" i="7"/>
  <c r="BH13" i="12"/>
  <c r="EI13" i="12" s="1"/>
  <c r="EM11" i="12" s="1"/>
  <c r="AB15" i="5"/>
  <c r="AB14" i="5"/>
  <c r="AB12" i="5"/>
  <c r="AB13" i="5"/>
  <c r="AB10" i="5"/>
  <c r="AB11" i="5"/>
  <c r="A10" i="5"/>
  <c r="A12" i="5"/>
  <c r="A13" i="5"/>
  <c r="A14" i="5"/>
  <c r="A15" i="5" s="1"/>
  <c r="EM10" i="12" l="1"/>
  <c r="EM16" i="12"/>
  <c r="EM14" i="12"/>
  <c r="EM18" i="12"/>
  <c r="EM13" i="12"/>
  <c r="EM17" i="12"/>
  <c r="EM12" i="12"/>
  <c r="EM19" i="12"/>
  <c r="EM15" i="12"/>
  <c r="A11" i="8" l="1"/>
  <c r="A16" i="16"/>
  <c r="A12" i="8" l="1"/>
  <c r="A13" i="8" s="1"/>
  <c r="A14" i="8" s="1"/>
  <c r="A15" i="8" s="1"/>
  <c r="A16" i="8" s="1"/>
  <c r="A17" i="8" s="1"/>
  <c r="A10" i="6"/>
  <c r="A11" i="6" s="1"/>
  <c r="A12" i="6" s="1"/>
  <c r="A13" i="6" s="1"/>
  <c r="A14" i="6" s="1"/>
  <c r="A15" i="6" s="1"/>
  <c r="A11" i="7"/>
  <c r="A12" i="7"/>
  <c r="A13" i="7"/>
  <c r="A14" i="7" s="1"/>
  <c r="A15" i="7" s="1"/>
  <c r="A10" i="18"/>
  <c r="A19" i="18"/>
  <c r="A20" i="18" s="1"/>
  <c r="A21" i="18" s="1"/>
  <c r="A22" i="18" s="1"/>
  <c r="A23" i="18" s="1"/>
  <c r="A24" i="18" s="1"/>
  <c r="A25" i="18" s="1"/>
  <c r="A26" i="18" s="1"/>
  <c r="A11" i="16"/>
  <c r="A12" i="16" s="1"/>
  <c r="A13" i="16" s="1"/>
  <c r="A14" i="16" s="1"/>
  <c r="A10" i="16"/>
  <c r="A17" i="16"/>
  <c r="A18" i="16"/>
  <c r="A19" i="16"/>
  <c r="A20" i="16"/>
  <c r="A21" i="16" s="1"/>
  <c r="A22" i="16" s="1"/>
  <c r="A23" i="16" s="1"/>
  <c r="A24" i="16" s="1"/>
  <c r="A25" i="16" s="1"/>
  <c r="A26" i="16" s="1"/>
  <c r="A15" i="9"/>
  <c r="A16" i="9"/>
  <c r="A17" i="9"/>
  <c r="A18" i="9"/>
  <c r="A19" i="9"/>
  <c r="A13" i="1"/>
  <c r="A14" i="1"/>
  <c r="A11" i="20"/>
  <c r="A12" i="20"/>
  <c r="A13" i="20"/>
  <c r="A14" i="20"/>
  <c r="A15" i="20"/>
  <c r="A16" i="20"/>
  <c r="A17" i="20"/>
  <c r="A18" i="20"/>
  <c r="A19" i="20"/>
  <c r="A20" i="20"/>
  <c r="A11" i="19"/>
  <c r="A12" i="19"/>
  <c r="A13" i="19"/>
  <c r="A14" i="19"/>
  <c r="A15" i="19"/>
  <c r="A16" i="19" s="1"/>
  <c r="A17" i="19" s="1"/>
  <c r="A18" i="19" s="1"/>
  <c r="A19" i="19" s="1"/>
  <c r="A20" i="19" s="1"/>
  <c r="A21" i="19" s="1"/>
  <c r="A22" i="19" s="1"/>
  <c r="A11" i="12"/>
  <c r="A12" i="12" s="1"/>
  <c r="A13" i="12" s="1"/>
  <c r="A14" i="12" s="1"/>
  <c r="A15" i="12" s="1"/>
  <c r="A16" i="12" s="1"/>
  <c r="A17" i="12" s="1"/>
  <c r="A18" i="12" s="1"/>
  <c r="A19" i="12" s="1"/>
  <c r="A10" i="11"/>
  <c r="A11" i="11"/>
  <c r="A12" i="11" s="1"/>
  <c r="A13" i="11" s="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13" i="2"/>
  <c r="A14" i="2"/>
  <c r="A15" i="2"/>
  <c r="A16" i="2"/>
  <c r="A17" i="2"/>
  <c r="A18" i="2"/>
  <c r="A19" i="2"/>
  <c r="A20" i="2"/>
  <c r="A21" i="2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</calcChain>
</file>

<file path=xl/sharedStrings.xml><?xml version="1.0" encoding="utf-8"?>
<sst xmlns="http://schemas.openxmlformats.org/spreadsheetml/2006/main" count="1534" uniqueCount="184">
  <si>
    <t>Коэффициент</t>
  </si>
  <si>
    <t>Всего пар</t>
  </si>
  <si>
    <t>место</t>
  </si>
  <si>
    <t>очки</t>
  </si>
  <si>
    <t>Наименование турнира, дата</t>
  </si>
  <si>
    <t>Количество туров</t>
  </si>
  <si>
    <t>бонус</t>
  </si>
  <si>
    <t>Сумма очков</t>
  </si>
  <si>
    <t>Спортсмены</t>
  </si>
  <si>
    <t>Место</t>
  </si>
  <si>
    <t>Промежуточные результаты</t>
  </si>
  <si>
    <t>Лобачев Иван - Лобачева Анастасия</t>
  </si>
  <si>
    <t>Кононов Данила - Самошкина Арина</t>
  </si>
  <si>
    <t>Назаров Владислав - Нуртазина Риза</t>
  </si>
  <si>
    <t>Шарковский Егор - Клименко Виталина</t>
  </si>
  <si>
    <t>Занилов Кирилл - Коротун Яна</t>
  </si>
  <si>
    <t>Кулинич Богдан - Переведенцева Виолетта</t>
  </si>
  <si>
    <t>Кривопаленко Максим - Тяшкун Ева</t>
  </si>
  <si>
    <t>Ефремов Игорь - Черненко Елизавета</t>
  </si>
  <si>
    <t>Секачев Глеб - Пальчиковская Полина</t>
  </si>
  <si>
    <t>Исаков Никита - Донова София</t>
  </si>
  <si>
    <t>Зопунян Даниил - Евтушенко Кира</t>
  </si>
  <si>
    <t>Казанцев Святослав - Муромцева Полина</t>
  </si>
  <si>
    <t>Шипунов Алексей -Аношка Вероника</t>
  </si>
  <si>
    <t>Осетров Матвей - Германн Ева</t>
  </si>
  <si>
    <t>Прутцев Георгий - Гракович Виктория</t>
  </si>
  <si>
    <t>Бабаян Артур - Мухачева Валерия</t>
  </si>
  <si>
    <t>Башуров Павел - Романова Ирина</t>
  </si>
  <si>
    <t>Балуев Николай - Черенкова Вилена</t>
  </si>
  <si>
    <t>Корчагин Евгений - Гаврилюк Елизавета</t>
  </si>
  <si>
    <t>Пашкин Артем - Захарченко Дарья</t>
  </si>
  <si>
    <t>Рудевский Степан - Лупырь Мария</t>
  </si>
  <si>
    <t>Зелов Денис - Турманидзе Марика</t>
  </si>
  <si>
    <t>Штро Герман - Голенко Мария</t>
  </si>
  <si>
    <t>Копотилкин Александр - Фрик Мария</t>
  </si>
  <si>
    <t>Шарафутдинов Даниил - Белис Дарья</t>
  </si>
  <si>
    <t>Соколов Антон - Агафонова Ксения</t>
  </si>
  <si>
    <t>Самохин Александр - Колотовкина Екатерина</t>
  </si>
  <si>
    <t>08.12.2018 - 09.12.2018 Кубок Спартака</t>
  </si>
  <si>
    <t>Соловьев Артем - Афанасьева Анастасия</t>
  </si>
  <si>
    <t>Татымов Данил - Астапенко Полина</t>
  </si>
  <si>
    <t>Ищенко Филипп - Правдина Виктория</t>
  </si>
  <si>
    <t>Рукосуев Степан - Чернядьева Анастасия</t>
  </si>
  <si>
    <t>Кузнецов Егор - Шарапова Елизавета</t>
  </si>
  <si>
    <t>Сосков Владислав - Ратина Алина</t>
  </si>
  <si>
    <t>Бабой Михаил - Бабой Мария</t>
  </si>
  <si>
    <t>Капаницких Матвей - Чен Софья</t>
  </si>
  <si>
    <t>Волков Павел - Голованова Ольга</t>
  </si>
  <si>
    <t>Рыжаков Артем - Гусева Доминика</t>
  </si>
  <si>
    <t>31.01.2020 - 02.02.2020
 Кубок СФО, Ст</t>
  </si>
  <si>
    <t>31.01.2020 - 02.02.2020
 Кубок СФО, Ла</t>
  </si>
  <si>
    <t>31.01.2020 - 02.02.2020
 Кубок СФО, 6т</t>
  </si>
  <si>
    <t>24.01.2020 - 26.01.2020
 Кубок Губернатора Тюменской области,СТ</t>
  </si>
  <si>
    <t>24.01.2020 - 26.01.2020
 Кубок Губернатора Тюменской области,ЛА</t>
  </si>
  <si>
    <t>24.01.2020 - 26.01.2020
 Кубок Губернатора Тюменской области,6т</t>
  </si>
  <si>
    <t>Сулейменов Рустам - Лупинос Миланья</t>
  </si>
  <si>
    <t>Мотовилов Савелий - Вульф Ирина</t>
  </si>
  <si>
    <t>16.02.2020
 Кубок "Служу России - 2020",6т</t>
  </si>
  <si>
    <t>07.03.2020 - 08.03.2020 Сибирский марафон 2020, Ст</t>
  </si>
  <si>
    <t>07.03.2020 - 08.03.2020 Сибирский марафон 2020, 6т</t>
  </si>
  <si>
    <t>07.03.2020 - 08.03.2020 Сибирский марафон 2020, Ла</t>
  </si>
  <si>
    <t>Ковальчук Сергей - Семкина Софья</t>
  </si>
  <si>
    <t>Бахтов Денис - Дорофеева Софья</t>
  </si>
  <si>
    <t>24.01.2020 - 26.01.2020
 Кубок Губернатора Тюменской области, 8т</t>
  </si>
  <si>
    <t>31.01.2020 - 02.02.2020
 Кубок СФО, 8т</t>
  </si>
  <si>
    <t>Черный Арсений - Сахарова Варвара</t>
  </si>
  <si>
    <t>16.02.2020
 Кубок "Служу России - 2020", 8т</t>
  </si>
  <si>
    <t>Гришин Герман - Базаева Валерия</t>
  </si>
  <si>
    <t>01.03.2020 Весенний Кубок - 2020, Ст</t>
  </si>
  <si>
    <t>01.03.2020 Весенний Кубок - 2020, Ла</t>
  </si>
  <si>
    <t>01.03.2020 Весенний Кубок - 2020, 8т</t>
  </si>
  <si>
    <t>Никулин Александр - Паньшина Ангелина</t>
  </si>
  <si>
    <t>Сидоров Илья - Ширягина София</t>
  </si>
  <si>
    <t>24.01.2020 - 26.01.2020
Кубок Губернатора Тюменской области, ЛА</t>
  </si>
  <si>
    <t>31.01.2020 - 02.02.2020
 Кубок СФО, 10т</t>
  </si>
  <si>
    <t>29.02.2020 - 01.03.2020 Первенство России</t>
  </si>
  <si>
    <t>24.01.2020 - 26.01.2020
Кубок Губернатора Тюменской области</t>
  </si>
  <si>
    <t>Козлов Артем - Новикова Ольга</t>
  </si>
  <si>
    <t>07.03.2020 - 08.03.2020 Сибирский марафон 2020</t>
  </si>
  <si>
    <t>Карпов Дмитрий - Трефилова Дарья</t>
  </si>
  <si>
    <t xml:space="preserve"> Фролов Иван - Болдырь Валерия</t>
  </si>
  <si>
    <t>29.02.2020 - 01.03.2020                  2 Блок ВС</t>
  </si>
  <si>
    <t>Новицкий Леонид - Бружес Александра</t>
  </si>
  <si>
    <t>Завьялов Артем - Вышвыркина Анастасия</t>
  </si>
  <si>
    <t>Лесной Илья - Мох Кристина</t>
  </si>
  <si>
    <t>31.01.2020 - 02.02.2020
Первенство СФО</t>
  </si>
  <si>
    <t>22.02.2020 - 23.02.2020 Кубок Латинского квартала</t>
  </si>
  <si>
    <t>22.02.2020 - 23.02.2020 Кубок Латинского квартала WDSF Youth</t>
  </si>
  <si>
    <t>готово на 09.04.</t>
  </si>
  <si>
    <t>Рыжаков Артем - Свириденко Валерия</t>
  </si>
  <si>
    <t>16.10.-18.10.2020 Первенство СФО (Двоеборье)</t>
  </si>
  <si>
    <t>16.10 - 18.10.2020
Кубок Красноярья
Ла</t>
  </si>
  <si>
    <t>16.10 - 18.10.2020
Кубок Красноярья
Ст</t>
  </si>
  <si>
    <t>Кучерявый Александр - Князева Диана</t>
  </si>
  <si>
    <t>11.10.2020
Осенний Кубок Омск
Двоеборье</t>
  </si>
  <si>
    <t>11.10.2020
Осенний Кубок Омск
Ла</t>
  </si>
  <si>
    <t>11.10.2020
Осенний Кубок Омск
Ст</t>
  </si>
  <si>
    <t>Сидоров Сергей - Курячая Вероника</t>
  </si>
  <si>
    <t>13.11. - 15.11.2020
Матрешка Stile
Двоеборье</t>
  </si>
  <si>
    <t>13.11. - 15.11.2020
Матрешка Stile
Ла</t>
  </si>
  <si>
    <t>13.11. - 15.11.2020
Матрешка Stile
Ст</t>
  </si>
  <si>
    <t>11.10.2020
Осенний кубок Омск
Ст</t>
  </si>
  <si>
    <t>Тихонов Роман - Удовиченко Екатерина</t>
  </si>
  <si>
    <t>Алещенко Матвей - Шутова Вероника</t>
  </si>
  <si>
    <t>07.03.2020 - 08.03.2020
Сибирский марафон 2020
Двоеборье</t>
  </si>
  <si>
    <t>07.03.2020 - 08.03.2020
Сибирский марафон 2020
Ст</t>
  </si>
  <si>
    <t>07.03.2020 - 08.03.2020
Сибирский марафон 2020
Ла</t>
  </si>
  <si>
    <t>Жолудев Михаил - Зорниченко Ульяна</t>
  </si>
  <si>
    <t>11.10.2020
Осенний кубок Омск
Ла</t>
  </si>
  <si>
    <t>Синицын Михаил - Голенко Мария</t>
  </si>
  <si>
    <t>16.10. - 18.10.2020
Кубок Красноярья
Ст</t>
  </si>
  <si>
    <t>16.10. - 18.10.2020
Кубок Красноярья
Ла</t>
  </si>
  <si>
    <t>16.10. - 18.10.2020
Первенство СФО
Двоеборье</t>
  </si>
  <si>
    <t>Береза Иван - Руденко Анна</t>
  </si>
  <si>
    <t>Никулин Александр - Вирронен Юлия</t>
  </si>
  <si>
    <t>13.11. 15.11.2020
Матрешка Style
Двоеборье</t>
  </si>
  <si>
    <t>13.11. 15.11.2020
Матрешка Style
Ла</t>
  </si>
  <si>
    <t>13.11. 15.11.2020
Матрешка Style
Ст</t>
  </si>
  <si>
    <t>Банман Марк - Беляева Василиса</t>
  </si>
  <si>
    <t>19.09. - 20.09.2020
Огни Москвы
Двоеборье</t>
  </si>
  <si>
    <t>19.09. - 20.09.2020
Огни Москвы
Ла</t>
  </si>
  <si>
    <t>19.09. - 20.09.2020
Огни Москвы
Ст</t>
  </si>
  <si>
    <t>26.09. - 27.09.2020
Кубок Империи
Ла</t>
  </si>
  <si>
    <t>26.09. - 27.09.2020
Кубок Империи
Ст</t>
  </si>
  <si>
    <t>31.01. - 02.02.2020
Чемпионат СФО</t>
  </si>
  <si>
    <t>Ташимов Дамир - Махрова Виктория</t>
  </si>
  <si>
    <t>Самохин Александр - Колотовкина Виктория</t>
  </si>
  <si>
    <t>Мотылюк Владислав  - Волгутова Алина</t>
  </si>
  <si>
    <t>07.02.2020 - 09.02.2020
Чемпионат России</t>
  </si>
  <si>
    <t>31.01.2020 - 02,02.2020
 Чемпионат СФО</t>
  </si>
  <si>
    <t>Дерябин Воладислав - Рагозина Екатерина</t>
  </si>
  <si>
    <t>Пахаруков Максим - Перова Ярослава</t>
  </si>
  <si>
    <t>Еремин Даниил - Сендецкая Мария</t>
  </si>
  <si>
    <t>13.11. 15.11.2020
Матрешка Style
КС</t>
  </si>
  <si>
    <t xml:space="preserve">13.11. 15.11.2020
Матрешка Style
</t>
  </si>
  <si>
    <t>09.02.2020
 Всероссийские соревнования</t>
  </si>
  <si>
    <t>24.01. - 26.01.2020
WDSF OPEN Тюмень</t>
  </si>
  <si>
    <t>29.02.2020
ЧР России</t>
  </si>
  <si>
    <t>06.09.2020
Кубок России</t>
  </si>
  <si>
    <t>28.11. - 29.11.2020
Кубок Казанского Кремля</t>
  </si>
  <si>
    <t>16.10. - 18.10.2020
Кубок Красноярья
Взр+Мол !КС!</t>
  </si>
  <si>
    <t>Храпов Артем - Колотова Анастасия</t>
  </si>
  <si>
    <t>31.01.2020 - 02.02.2020
 Первенство СФО</t>
  </si>
  <si>
    <t>Кирков Кирилл - Сметанюк Арина</t>
  </si>
  <si>
    <t>07.03.2020 - 08.03.2020
Сибирский марафон 2020
ВС</t>
  </si>
  <si>
    <t>Герман Александр - Мироненко Анастасия</t>
  </si>
  <si>
    <t xml:space="preserve">16.10. - 18.10.2020
Кубок Красноярья
</t>
  </si>
  <si>
    <t>13.11. 15.11.2020
Матрешка Style</t>
  </si>
  <si>
    <t>09.02.2020
Красногорск
ВС</t>
  </si>
  <si>
    <t>24.01. - 26.01.2020
 в Рамках Первенства УрФО</t>
  </si>
  <si>
    <t>Ильин Никита - Цзя Кай</t>
  </si>
  <si>
    <t>Соловьев Алексей - Нарбутик Анастасия</t>
  </si>
  <si>
    <t>Гаврилов Кирилл - Зубкова Александра</t>
  </si>
  <si>
    <t>07.03.2020 - 08.03.2020
Сибирский марафон
ВС</t>
  </si>
  <si>
    <t>05.09.2020
Первенство России</t>
  </si>
  <si>
    <t>26.09. - 27.09.2020
Кубок Империи
ВС</t>
  </si>
  <si>
    <t>Самохин Александр - Цзя Кай</t>
  </si>
  <si>
    <t>22.02.2020
Кубок ЛатКвартала
WDSF Youth</t>
  </si>
  <si>
    <t>22.02.2020
Кубок ЛатКвартала
WDSF</t>
  </si>
  <si>
    <t>Кузнецов Михаил - Пелевина Елизавета</t>
  </si>
  <si>
    <t>08.02.2020 - 09.02.2020
Первенство России</t>
  </si>
  <si>
    <t>21.10. - 25.10.2020
Красногорск
ВС</t>
  </si>
  <si>
    <t>Кулинич Богдан - Герлиц Анастасия</t>
  </si>
  <si>
    <t>Суслов Илья - Ладикан Екатерина</t>
  </si>
  <si>
    <t>Вдовицкий Данил - Басакова Эдуарда</t>
  </si>
  <si>
    <t>28 - 29.11.2020
Кубок Казанского Кремля</t>
  </si>
  <si>
    <t>16.10. - 18.10.2020
Кубок Красноярья</t>
  </si>
  <si>
    <t>Кравченко Вячеслав - Широковская Мария</t>
  </si>
  <si>
    <t>Бецал Владислав - Ковалева Инесса</t>
  </si>
  <si>
    <t>21.10. - 25.10.2020
Красногорск
Первенство России</t>
  </si>
  <si>
    <t>31.10. - 01.11.2020
Серебряный олень
Красногорск
ВС</t>
  </si>
  <si>
    <t>31.10. - 01.11.2020
Серебряный олень
Красногорск
Откр Сор Моск обл</t>
  </si>
  <si>
    <t>31.10. - 01.11.2020
Серебряный олень
Красногорск
Мун сор Одинц г.о.</t>
  </si>
  <si>
    <t xml:space="preserve">31.10. - 01.11.2020
Серебряный олень
Красногорск
</t>
  </si>
  <si>
    <t>07.03.  - 08.03.2020
Сибирский марафон,
Новосибирск</t>
  </si>
  <si>
    <t>13.11. 15.11.2020
Матрешка Style
ВС</t>
  </si>
  <si>
    <t>11.10.2020
Осенний кубок Омск</t>
  </si>
  <si>
    <t>Булатов Артем - Шельманова Полина</t>
  </si>
  <si>
    <t>19.09. - 20.09.2020
Огни Москвы</t>
  </si>
  <si>
    <t>26.09. - 27.09.2020
Кубок Империи</t>
  </si>
  <si>
    <t>16.10. - 18.10.2020
Кубок Красноярья
ВС</t>
  </si>
  <si>
    <t>Туманенко Роман - Степанова Мария</t>
  </si>
  <si>
    <t>Шостя Глеб - Ткаченко Валерия</t>
  </si>
  <si>
    <t>11.10.2020
Осенний кубок Омск
Двоеборье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</si>
</sst>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1" fillId="0" borderId="7" xfId="0" applyFont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0" fillId="0" borderId="2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3" borderId="4" xfId="0" applyNumberFormat="1" applyFill="1" applyBorder="1"/>
    <xf numFmtId="1" fontId="0" fillId="0" borderId="4" xfId="0" applyNumberFormat="1" applyFill="1" applyBorder="1"/>
    <xf numFmtId="0" fontId="1" fillId="0" borderId="1" xfId="0" applyFont="1" applyFill="1" applyBorder="1"/>
    <xf numFmtId="0" fontId="0" fillId="0" borderId="3" xfId="0" applyFill="1" applyBorder="1"/>
    <xf numFmtId="1" fontId="0" fillId="0" borderId="6" xfId="0" applyNumberFormat="1" applyFill="1" applyBorder="1"/>
    <xf numFmtId="0" fontId="1" fillId="0" borderId="6" xfId="0" applyFont="1" applyFill="1" applyBorder="1"/>
    <xf numFmtId="0" fontId="0" fillId="0" borderId="0" xfId="0" applyFill="1"/>
    <xf numFmtId="1" fontId="0" fillId="0" borderId="5" xfId="0" applyNumberFormat="1" applyFill="1" applyBorder="1"/>
    <xf numFmtId="0" fontId="3" fillId="0" borderId="0" xfId="0" applyFont="1" applyFill="1"/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15" xfId="0" applyFill="1" applyBorder="1"/>
    <xf numFmtId="1" fontId="0" fillId="0" borderId="13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/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4" borderId="1" xfId="0" applyFill="1" applyBorder="1"/>
    <xf numFmtId="0" fontId="1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/>
    <xf numFmtId="1" fontId="0" fillId="6" borderId="8" xfId="0" applyNumberFormat="1" applyFill="1" applyBorder="1" applyAlignment="1"/>
    <xf numFmtId="1" fontId="1" fillId="6" borderId="6" xfId="0" applyNumberFormat="1" applyFont="1" applyFill="1" applyBorder="1"/>
    <xf numFmtId="0" fontId="1" fillId="5" borderId="6" xfId="0" applyFont="1" applyFill="1" applyBorder="1" applyAlignment="1">
      <alignment horizontal="center" vertical="center" wrapText="1"/>
    </xf>
    <xf numFmtId="1" fontId="1" fillId="5" borderId="6" xfId="0" applyNumberFormat="1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/>
    <xf numFmtId="0" fontId="0" fillId="0" borderId="8" xfId="0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0" borderId="15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7" borderId="6" xfId="0" applyNumberFormat="1" applyFont="1" applyFill="1" applyBorder="1"/>
    <xf numFmtId="0" fontId="1" fillId="7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14" xfId="0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16" xfId="0" applyFont="1" applyBorder="1" applyAlignment="1">
      <alignment horizontal="center" vertical="center"/>
    </xf>
    <xf numFmtId="0" fontId="4" fillId="0" borderId="6" xfId="0" applyFont="1" applyBorder="1"/>
    <xf numFmtId="0" fontId="1" fillId="8" borderId="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5" xfId="0" applyFill="1" applyBorder="1"/>
    <xf numFmtId="1" fontId="0" fillId="8" borderId="4" xfId="0" applyNumberFormat="1" applyFill="1" applyBorder="1"/>
    <xf numFmtId="1" fontId="0" fillId="8" borderId="5" xfId="0" applyNumberFormat="1" applyFill="1" applyBorder="1"/>
    <xf numFmtId="0" fontId="0" fillId="8" borderId="6" xfId="0" applyFill="1" applyBorder="1"/>
    <xf numFmtId="1" fontId="0" fillId="8" borderId="6" xfId="0" applyNumberFormat="1" applyFill="1" applyBorder="1"/>
    <xf numFmtId="0" fontId="5" fillId="0" borderId="6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/>
    <xf numFmtId="0" fontId="0" fillId="2" borderId="3" xfId="0" applyFill="1" applyBorder="1"/>
    <xf numFmtId="0" fontId="1" fillId="0" borderId="16" xfId="0" applyFont="1" applyBorder="1"/>
    <xf numFmtId="0" fontId="0" fillId="0" borderId="14" xfId="0" applyBorder="1"/>
    <xf numFmtId="0" fontId="0" fillId="10" borderId="0" xfId="0" applyFill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11" borderId="1" xfId="0" applyFont="1" applyFill="1" applyBorder="1"/>
    <xf numFmtId="0" fontId="0" fillId="11" borderId="3" xfId="0" applyFill="1" applyBorder="1"/>
    <xf numFmtId="0" fontId="0" fillId="11" borderId="6" xfId="0" applyFill="1" applyBorder="1"/>
    <xf numFmtId="1" fontId="0" fillId="11" borderId="4" xfId="0" applyNumberFormat="1" applyFill="1" applyBorder="1"/>
    <xf numFmtId="1" fontId="0" fillId="11" borderId="6" xfId="0" applyNumberFormat="1" applyFill="1" applyBorder="1"/>
    <xf numFmtId="1" fontId="1" fillId="11" borderId="6" xfId="0" applyNumberFormat="1" applyFont="1" applyFill="1" applyBorder="1"/>
    <xf numFmtId="0" fontId="1" fillId="11" borderId="6" xfId="0" applyFont="1" applyFill="1" applyBorder="1"/>
    <xf numFmtId="0" fontId="0" fillId="11" borderId="0" xfId="0" applyFill="1"/>
    <xf numFmtId="0" fontId="0" fillId="11" borderId="2" xfId="0" applyFill="1" applyBorder="1"/>
    <xf numFmtId="0" fontId="1" fillId="0" borderId="16" xfId="0" applyFont="1" applyFill="1" applyBorder="1"/>
    <xf numFmtId="1" fontId="0" fillId="0" borderId="13" xfId="0" applyNumberFormat="1" applyBorder="1"/>
    <xf numFmtId="1" fontId="0" fillId="0" borderId="15" xfId="0" applyNumberFormat="1" applyBorder="1"/>
    <xf numFmtId="1" fontId="1" fillId="7" borderId="15" xfId="0" applyNumberFormat="1" applyFont="1" applyFill="1" applyBorder="1"/>
    <xf numFmtId="0" fontId="1" fillId="0" borderId="15" xfId="0" applyFont="1" applyFill="1" applyBorder="1"/>
    <xf numFmtId="0" fontId="1" fillId="0" borderId="0" xfId="0" applyFont="1" applyFill="1" applyBorder="1"/>
    <xf numFmtId="0" fontId="0" fillId="0" borderId="0" xfId="0" applyBorder="1"/>
    <xf numFmtId="1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wrapText="1"/>
    </xf>
    <xf numFmtId="1" fontId="1" fillId="0" borderId="0" xfId="0" applyNumberFormat="1" applyFont="1" applyFill="1" applyBorder="1"/>
    <xf numFmtId="0" fontId="0" fillId="0" borderId="16" xfId="0" applyBorder="1"/>
    <xf numFmtId="0" fontId="1" fillId="0" borderId="19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11" borderId="20" xfId="0" applyFill="1" applyBorder="1"/>
    <xf numFmtId="0" fontId="0" fillId="11" borderId="21" xfId="0" applyFill="1" applyBorder="1"/>
    <xf numFmtId="1" fontId="0" fillId="11" borderId="22" xfId="0" applyNumberFormat="1" applyFill="1" applyBorder="1"/>
    <xf numFmtId="1" fontId="0" fillId="11" borderId="21" xfId="0" applyNumberFormat="1" applyFill="1" applyBorder="1"/>
    <xf numFmtId="1" fontId="1" fillId="11" borderId="21" xfId="0" applyNumberFormat="1" applyFont="1" applyFill="1" applyBorder="1"/>
    <xf numFmtId="0" fontId="1" fillId="11" borderId="21" xfId="0" applyFont="1" applyFill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Fill="1" applyBorder="1"/>
    <xf numFmtId="0" fontId="0" fillId="0" borderId="25" xfId="0" applyBorder="1"/>
    <xf numFmtId="0" fontId="0" fillId="2" borderId="26" xfId="0" applyFill="1" applyBorder="1"/>
    <xf numFmtId="1" fontId="0" fillId="0" borderId="27" xfId="0" applyNumberFormat="1" applyBorder="1"/>
    <xf numFmtId="1" fontId="0" fillId="0" borderId="26" xfId="0" applyNumberFormat="1" applyBorder="1"/>
    <xf numFmtId="1" fontId="0" fillId="0" borderId="27" xfId="0" applyNumberFormat="1" applyFill="1" applyBorder="1"/>
    <xf numFmtId="1" fontId="0" fillId="0" borderId="26" xfId="0" applyNumberFormat="1" applyFill="1" applyBorder="1"/>
    <xf numFmtId="1" fontId="1" fillId="7" borderId="26" xfId="0" applyNumberFormat="1" applyFont="1" applyFill="1" applyBorder="1"/>
    <xf numFmtId="0" fontId="1" fillId="0" borderId="3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1" fontId="2" fillId="0" borderId="0" xfId="0" applyNumberFormat="1" applyFont="1" applyFill="1" applyBorder="1"/>
    <xf numFmtId="0" fontId="0" fillId="0" borderId="20" xfId="0" applyBorder="1" applyAlignment="1">
      <alignment wrapText="1"/>
    </xf>
    <xf numFmtId="0" fontId="0" fillId="2" borderId="21" xfId="0" applyFill="1" applyBorder="1"/>
    <xf numFmtId="1" fontId="0" fillId="0" borderId="22" xfId="0" applyNumberFormat="1" applyFill="1" applyBorder="1"/>
    <xf numFmtId="1" fontId="0" fillId="0" borderId="21" xfId="0" applyNumberFormat="1" applyFill="1" applyBorder="1"/>
    <xf numFmtId="1" fontId="0" fillId="0" borderId="22" xfId="0" applyNumberFormat="1" applyBorder="1"/>
    <xf numFmtId="1" fontId="1" fillId="7" borderId="21" xfId="0" applyNumberFormat="1" applyFont="1" applyFill="1" applyBorder="1"/>
    <xf numFmtId="0" fontId="0" fillId="0" borderId="20" xfId="0" applyBorder="1"/>
    <xf numFmtId="1" fontId="0" fillId="0" borderId="21" xfId="0" applyNumberFormat="1" applyBorder="1"/>
    <xf numFmtId="0" fontId="1" fillId="0" borderId="15" xfId="0" applyFont="1" applyBorder="1"/>
    <xf numFmtId="0" fontId="1" fillId="11" borderId="23" xfId="0" applyFont="1" applyFill="1" applyBorder="1"/>
    <xf numFmtId="0" fontId="0" fillId="0" borderId="14" xfId="0" applyBorder="1" applyAlignment="1">
      <alignment wrapText="1"/>
    </xf>
    <xf numFmtId="1" fontId="1" fillId="6" borderId="15" xfId="0" applyNumberFormat="1" applyFont="1" applyFill="1" applyBorder="1"/>
    <xf numFmtId="0" fontId="0" fillId="2" borderId="32" xfId="0" applyFill="1" applyBorder="1"/>
    <xf numFmtId="1" fontId="1" fillId="5" borderId="15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1" fontId="1" fillId="6" borderId="21" xfId="0" applyNumberFormat="1" applyFont="1" applyFill="1" applyBorder="1"/>
    <xf numFmtId="1" fontId="1" fillId="5" borderId="21" xfId="0" applyNumberFormat="1" applyFont="1" applyFill="1" applyBorder="1"/>
    <xf numFmtId="1" fontId="1" fillId="6" borderId="26" xfId="0" applyNumberFormat="1" applyFont="1" applyFill="1" applyBorder="1"/>
    <xf numFmtId="0" fontId="0" fillId="2" borderId="33" xfId="0" applyFill="1" applyBorder="1"/>
    <xf numFmtId="1" fontId="1" fillId="5" borderId="26" xfId="0" applyNumberFormat="1" applyFont="1" applyFill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6" xfId="0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11" borderId="14" xfId="0" applyFill="1" applyBorder="1"/>
    <xf numFmtId="1" fontId="0" fillId="11" borderId="13" xfId="0" applyNumberFormat="1" applyFill="1" applyBorder="1"/>
    <xf numFmtId="1" fontId="0" fillId="11" borderId="15" xfId="0" applyNumberFormat="1" applyFill="1" applyBorder="1"/>
    <xf numFmtId="0" fontId="0" fillId="11" borderId="15" xfId="0" applyFill="1" applyBorder="1"/>
    <xf numFmtId="1" fontId="1" fillId="11" borderId="15" xfId="0" applyNumberFormat="1" applyFont="1" applyFill="1" applyBorder="1"/>
    <xf numFmtId="0" fontId="1" fillId="11" borderId="15" xfId="0" applyFont="1" applyFill="1" applyBorder="1"/>
    <xf numFmtId="0" fontId="0" fillId="0" borderId="4" xfId="0" applyBorder="1"/>
    <xf numFmtId="1" fontId="1" fillId="0" borderId="6" xfId="0" applyNumberFormat="1" applyFont="1" applyFill="1" applyBorder="1"/>
    <xf numFmtId="0" fontId="0" fillId="0" borderId="15" xfId="0" applyFill="1" applyBorder="1"/>
    <xf numFmtId="0" fontId="0" fillId="0" borderId="15" xfId="0" applyBorder="1"/>
    <xf numFmtId="0" fontId="0" fillId="0" borderId="13" xfId="0" applyBorder="1"/>
    <xf numFmtId="1" fontId="1" fillId="12" borderId="6" xfId="0" applyNumberFormat="1" applyFont="1" applyFill="1" applyBorder="1"/>
    <xf numFmtId="0" fontId="5" fillId="10" borderId="6" xfId="0" applyFont="1" applyFill="1" applyBorder="1"/>
    <xf numFmtId="0" fontId="3" fillId="10" borderId="6" xfId="0" applyFont="1" applyFill="1" applyBorder="1"/>
    <xf numFmtId="1" fontId="3" fillId="10" borderId="4" xfId="0" applyNumberFormat="1" applyFont="1" applyFill="1" applyBorder="1"/>
    <xf numFmtId="1" fontId="3" fillId="10" borderId="6" xfId="0" applyNumberFormat="1" applyFont="1" applyFill="1" applyBorder="1"/>
    <xf numFmtId="1" fontId="2" fillId="10" borderId="6" xfId="0" applyNumberFormat="1" applyFont="1" applyFill="1" applyBorder="1"/>
    <xf numFmtId="0" fontId="2" fillId="10" borderId="6" xfId="0" applyFont="1" applyFill="1" applyBorder="1"/>
    <xf numFmtId="0" fontId="0" fillId="0" borderId="12" xfId="0" applyFill="1" applyBorder="1"/>
    <xf numFmtId="14" fontId="1" fillId="9" borderId="7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9" borderId="9" xfId="0" applyFill="1" applyBorder="1" applyAlignment="1"/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/>
    <xf numFmtId="0" fontId="1" fillId="9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0" fillId="0" borderId="9" xfId="0" applyNumberFormat="1" applyBorder="1" applyAlignment="1"/>
    <xf numFmtId="1" fontId="1" fillId="0" borderId="9" xfId="0" applyNumberFormat="1" applyFont="1" applyBorder="1" applyAlignment="1">
      <alignment horizontal="center" vertical="center"/>
    </xf>
    <xf numFmtId="1" fontId="1" fillId="8" borderId="7" xfId="0" applyNumberFormat="1" applyFont="1" applyFill="1" applyBorder="1" applyAlignment="1">
      <alignment horizontal="center" vertical="center"/>
    </xf>
    <xf numFmtId="1" fontId="1" fillId="8" borderId="8" xfId="0" applyNumberFormat="1" applyFont="1" applyFill="1" applyBorder="1" applyAlignment="1">
      <alignment horizontal="center" vertical="center"/>
    </xf>
    <xf numFmtId="1" fontId="0" fillId="8" borderId="9" xfId="0" applyNumberFormat="1" applyFill="1" applyBorder="1" applyAlignme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/>
    </xf>
    <xf numFmtId="0" fontId="2" fillId="10" borderId="11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1" fillId="11" borderId="1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/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/>
    <xf numFmtId="16" fontId="1" fillId="9" borderId="7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0" fillId="7" borderId="9" xfId="0" applyFill="1" applyBorder="1" applyAlignment="1"/>
    <xf numFmtId="14" fontId="1" fillId="9" borderId="8" xfId="0" applyNumberFormat="1" applyFont="1" applyFill="1" applyBorder="1" applyAlignment="1">
      <alignment horizontal="center" vertical="center" wrapText="1"/>
    </xf>
    <xf numFmtId="14" fontId="1" fillId="9" borderId="9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/>
    <xf numFmtId="0" fontId="1" fillId="11" borderId="22" xfId="0" applyFont="1" applyFill="1" applyBorder="1" applyAlignment="1">
      <alignment horizontal="left"/>
    </xf>
    <xf numFmtId="0" fontId="1" fillId="11" borderId="31" xfId="0" applyFont="1" applyFill="1" applyBorder="1" applyAlignment="1">
      <alignment horizontal="left"/>
    </xf>
    <xf numFmtId="0" fontId="1" fillId="11" borderId="20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11" borderId="10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/>
    <xf numFmtId="1" fontId="1" fillId="0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3" xfId="0" applyFont="1" applyFill="1" applyBorder="1" applyAlignment="1"/>
    <xf numFmtId="0" fontId="1" fillId="7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26"/>
  <sheetViews>
    <sheetView zoomScale="85" zoomScaleNormal="85" workbookViewId="0">
      <selection activeCell="AJ15" sqref="AJ15"/>
    </sheetView>
  </sheetViews>
  <sheetFormatPr defaultRowHeight="14.3" x14ac:dyDescent="0.25"/>
  <cols>
    <col min="2" max="2" width="48.5703125" customWidth="1"/>
    <col min="3" max="20" width="9.140625" customWidth="1"/>
    <col min="21" max="23" width="9.140625" hidden="1" customWidth="1"/>
    <col min="24" max="30" width="9.140625" customWidth="1"/>
    <col min="31" max="32" width="11.5703125" customWidth="1"/>
    <col min="33" max="33" width="11.5703125" hidden="1" customWidth="1"/>
    <col min="34" max="35" width="9.140625" hidden="1" customWidth="1"/>
    <col min="63" max="137" width="9.140625" hidden="1" customWidth="1"/>
  </cols>
  <sheetData>
    <row r="4" spans="1:143" ht="15" thickBot="1" x14ac:dyDescent="0.3"/>
    <row r="5" spans="1:143" ht="71.3" customHeight="1" thickBot="1" x14ac:dyDescent="0.3">
      <c r="A5" s="1"/>
      <c r="B5" s="4" t="s">
        <v>4</v>
      </c>
      <c r="C5" s="208" t="s">
        <v>52</v>
      </c>
      <c r="D5" s="203"/>
      <c r="E5" s="204"/>
      <c r="F5" s="208" t="s">
        <v>53</v>
      </c>
      <c r="G5" s="203"/>
      <c r="H5" s="204"/>
      <c r="I5" s="208" t="s">
        <v>54</v>
      </c>
      <c r="J5" s="203"/>
      <c r="K5" s="204"/>
      <c r="L5" s="208" t="s">
        <v>49</v>
      </c>
      <c r="M5" s="203"/>
      <c r="N5" s="204"/>
      <c r="O5" s="208" t="s">
        <v>50</v>
      </c>
      <c r="P5" s="203"/>
      <c r="Q5" s="204"/>
      <c r="R5" s="208" t="s">
        <v>51</v>
      </c>
      <c r="S5" s="203"/>
      <c r="T5" s="204"/>
      <c r="U5" s="208" t="s">
        <v>57</v>
      </c>
      <c r="V5" s="203"/>
      <c r="W5" s="209"/>
      <c r="X5" s="202" t="s">
        <v>58</v>
      </c>
      <c r="Y5" s="203"/>
      <c r="Z5" s="204"/>
      <c r="AA5" s="202" t="s">
        <v>60</v>
      </c>
      <c r="AB5" s="203"/>
      <c r="AC5" s="204"/>
      <c r="AD5" s="202" t="s">
        <v>59</v>
      </c>
      <c r="AE5" s="203"/>
      <c r="AF5" s="204"/>
      <c r="AG5" s="205"/>
      <c r="AH5" s="206"/>
      <c r="AI5" s="207"/>
      <c r="AJ5" s="208" t="s">
        <v>90</v>
      </c>
      <c r="AK5" s="203"/>
      <c r="AL5" s="204"/>
      <c r="AM5" s="208" t="s">
        <v>91</v>
      </c>
      <c r="AN5" s="203"/>
      <c r="AO5" s="204"/>
      <c r="AP5" s="208" t="s">
        <v>92</v>
      </c>
      <c r="AQ5" s="203"/>
      <c r="AR5" s="204"/>
      <c r="AS5" s="208" t="s">
        <v>94</v>
      </c>
      <c r="AT5" s="203"/>
      <c r="AU5" s="204"/>
      <c r="AV5" s="208" t="s">
        <v>95</v>
      </c>
      <c r="AW5" s="203"/>
      <c r="AX5" s="204"/>
      <c r="AY5" s="208" t="s">
        <v>96</v>
      </c>
      <c r="AZ5" s="203"/>
      <c r="BA5" s="204"/>
      <c r="BB5" s="208" t="s">
        <v>98</v>
      </c>
      <c r="BC5" s="203"/>
      <c r="BD5" s="204"/>
      <c r="BE5" s="208" t="s">
        <v>99</v>
      </c>
      <c r="BF5" s="203"/>
      <c r="BG5" s="204"/>
      <c r="BH5" s="208" t="s">
        <v>100</v>
      </c>
      <c r="BI5" s="203"/>
      <c r="BJ5" s="204"/>
      <c r="BK5" s="210"/>
      <c r="BL5" s="211"/>
      <c r="BM5" s="212"/>
      <c r="BN5" s="210"/>
      <c r="BO5" s="211"/>
      <c r="BP5" s="212"/>
      <c r="BQ5" s="210"/>
      <c r="BR5" s="211"/>
      <c r="BS5" s="212"/>
      <c r="BT5" s="210"/>
      <c r="BU5" s="211"/>
      <c r="BV5" s="212"/>
      <c r="BW5" s="210"/>
      <c r="BX5" s="211"/>
      <c r="BY5" s="212"/>
      <c r="BZ5" s="210"/>
      <c r="CA5" s="211"/>
      <c r="CB5" s="212"/>
      <c r="CC5" s="210"/>
      <c r="CD5" s="211"/>
      <c r="CE5" s="212"/>
      <c r="CF5" s="210"/>
      <c r="CG5" s="211"/>
      <c r="CH5" s="212"/>
      <c r="CI5" s="210"/>
      <c r="CJ5" s="211"/>
      <c r="CK5" s="212"/>
      <c r="CL5" s="210"/>
      <c r="CM5" s="211"/>
      <c r="CN5" s="212"/>
      <c r="CO5" s="210"/>
      <c r="CP5" s="211"/>
      <c r="CQ5" s="212"/>
      <c r="CR5" s="210"/>
      <c r="CS5" s="211"/>
      <c r="CT5" s="212"/>
      <c r="CU5" s="210"/>
      <c r="CV5" s="211"/>
      <c r="CW5" s="212"/>
      <c r="CX5" s="210"/>
      <c r="CY5" s="211"/>
      <c r="CZ5" s="212"/>
      <c r="DA5" s="210"/>
      <c r="DB5" s="211"/>
      <c r="DC5" s="212"/>
      <c r="DD5" s="210"/>
      <c r="DE5" s="211"/>
      <c r="DF5" s="212"/>
      <c r="DG5" s="210"/>
      <c r="DH5" s="211"/>
      <c r="DI5" s="212"/>
      <c r="DJ5" s="210"/>
      <c r="DK5" s="211"/>
      <c r="DL5" s="212"/>
      <c r="DM5" s="210"/>
      <c r="DN5" s="211"/>
      <c r="DO5" s="212"/>
      <c r="DP5" s="210"/>
      <c r="DQ5" s="211"/>
      <c r="DR5" s="212"/>
      <c r="DS5" s="210"/>
      <c r="DT5" s="211"/>
      <c r="DU5" s="212"/>
      <c r="DV5" s="210"/>
      <c r="DW5" s="211"/>
      <c r="DX5" s="212"/>
      <c r="DY5" s="210"/>
      <c r="DZ5" s="211"/>
      <c r="EA5" s="212"/>
      <c r="EB5" s="210"/>
      <c r="EC5" s="211"/>
      <c r="ED5" s="212"/>
      <c r="EE5" s="210"/>
      <c r="EF5" s="211"/>
      <c r="EG5" s="212"/>
    </row>
    <row r="6" spans="1:143" ht="15" thickBot="1" x14ac:dyDescent="0.3">
      <c r="A6" s="1"/>
      <c r="B6" s="6" t="s">
        <v>1</v>
      </c>
      <c r="C6" s="213">
        <v>9</v>
      </c>
      <c r="D6" s="214"/>
      <c r="E6" s="212"/>
      <c r="F6" s="213">
        <v>9</v>
      </c>
      <c r="G6" s="214"/>
      <c r="H6" s="212"/>
      <c r="I6" s="213">
        <v>9</v>
      </c>
      <c r="J6" s="214"/>
      <c r="K6" s="212"/>
      <c r="L6" s="213">
        <v>18</v>
      </c>
      <c r="M6" s="214"/>
      <c r="N6" s="212"/>
      <c r="O6" s="213">
        <v>18</v>
      </c>
      <c r="P6" s="214"/>
      <c r="Q6" s="212"/>
      <c r="R6" s="213">
        <v>10</v>
      </c>
      <c r="S6" s="214"/>
      <c r="T6" s="212"/>
      <c r="U6" s="213">
        <v>5</v>
      </c>
      <c r="V6" s="214"/>
      <c r="W6" s="215"/>
      <c r="X6" s="213">
        <v>17</v>
      </c>
      <c r="Y6" s="214"/>
      <c r="Z6" s="212"/>
      <c r="AA6" s="213">
        <v>17</v>
      </c>
      <c r="AB6" s="214"/>
      <c r="AC6" s="212"/>
      <c r="AD6" s="213">
        <v>16</v>
      </c>
      <c r="AE6" s="214"/>
      <c r="AF6" s="212"/>
      <c r="AG6" s="216"/>
      <c r="AH6" s="217"/>
      <c r="AI6" s="207"/>
      <c r="AJ6" s="213">
        <v>19</v>
      </c>
      <c r="AK6" s="214"/>
      <c r="AL6" s="212"/>
      <c r="AM6" s="213">
        <v>19</v>
      </c>
      <c r="AN6" s="214"/>
      <c r="AO6" s="212"/>
      <c r="AP6" s="213">
        <v>21</v>
      </c>
      <c r="AQ6" s="214"/>
      <c r="AR6" s="212"/>
      <c r="AS6" s="213">
        <v>4</v>
      </c>
      <c r="AT6" s="214"/>
      <c r="AU6" s="212"/>
      <c r="AV6" s="213">
        <v>5</v>
      </c>
      <c r="AW6" s="214"/>
      <c r="AX6" s="212"/>
      <c r="AY6" s="213">
        <v>5</v>
      </c>
      <c r="AZ6" s="214"/>
      <c r="BA6" s="212"/>
      <c r="BB6" s="213">
        <v>34</v>
      </c>
      <c r="BC6" s="214"/>
      <c r="BD6" s="212"/>
      <c r="BE6" s="213">
        <v>42</v>
      </c>
      <c r="BF6" s="214"/>
      <c r="BG6" s="212"/>
      <c r="BH6" s="213">
        <v>38</v>
      </c>
      <c r="BI6" s="214"/>
      <c r="BJ6" s="212"/>
      <c r="BK6" s="213"/>
      <c r="BL6" s="214"/>
      <c r="BM6" s="212"/>
      <c r="BN6" s="213"/>
      <c r="BO6" s="214"/>
      <c r="BP6" s="212"/>
      <c r="BQ6" s="213"/>
      <c r="BR6" s="214"/>
      <c r="BS6" s="212"/>
      <c r="BT6" s="213"/>
      <c r="BU6" s="214"/>
      <c r="BV6" s="212"/>
      <c r="BW6" s="213"/>
      <c r="BX6" s="214"/>
      <c r="BY6" s="212"/>
      <c r="BZ6" s="213"/>
      <c r="CA6" s="214"/>
      <c r="CB6" s="212"/>
      <c r="CC6" s="213"/>
      <c r="CD6" s="214"/>
      <c r="CE6" s="212"/>
      <c r="CF6" s="213"/>
      <c r="CG6" s="214"/>
      <c r="CH6" s="212"/>
      <c r="CI6" s="213"/>
      <c r="CJ6" s="214"/>
      <c r="CK6" s="212"/>
      <c r="CL6" s="213"/>
      <c r="CM6" s="214"/>
      <c r="CN6" s="212"/>
      <c r="CO6" s="213"/>
      <c r="CP6" s="214"/>
      <c r="CQ6" s="212"/>
      <c r="CR6" s="213"/>
      <c r="CS6" s="214"/>
      <c r="CT6" s="212"/>
      <c r="CU6" s="213"/>
      <c r="CV6" s="214"/>
      <c r="CW6" s="212"/>
      <c r="CX6" s="213"/>
      <c r="CY6" s="214"/>
      <c r="CZ6" s="212"/>
      <c r="DA6" s="213"/>
      <c r="DB6" s="214"/>
      <c r="DC6" s="212"/>
      <c r="DD6" s="213"/>
      <c r="DE6" s="214"/>
      <c r="DF6" s="212"/>
      <c r="DG6" s="213"/>
      <c r="DH6" s="214"/>
      <c r="DI6" s="212"/>
      <c r="DJ6" s="213"/>
      <c r="DK6" s="214"/>
      <c r="DL6" s="212"/>
      <c r="DM6" s="213"/>
      <c r="DN6" s="214"/>
      <c r="DO6" s="212"/>
      <c r="DP6" s="213"/>
      <c r="DQ6" s="214"/>
      <c r="DR6" s="212"/>
      <c r="DS6" s="213"/>
      <c r="DT6" s="214"/>
      <c r="DU6" s="212"/>
      <c r="DV6" s="213"/>
      <c r="DW6" s="214"/>
      <c r="DX6" s="212"/>
      <c r="DY6" s="213"/>
      <c r="DZ6" s="214"/>
      <c r="EA6" s="212"/>
      <c r="EB6" s="213"/>
      <c r="EC6" s="214"/>
      <c r="ED6" s="212"/>
      <c r="EE6" s="213"/>
      <c r="EF6" s="214"/>
      <c r="EG6" s="212"/>
    </row>
    <row r="7" spans="1:143" ht="15" thickBot="1" x14ac:dyDescent="0.3">
      <c r="A7" s="1"/>
      <c r="B7" s="6" t="s">
        <v>5</v>
      </c>
      <c r="C7" s="218">
        <v>2</v>
      </c>
      <c r="D7" s="219"/>
      <c r="E7" s="220"/>
      <c r="F7" s="218">
        <v>2</v>
      </c>
      <c r="G7" s="219"/>
      <c r="H7" s="220"/>
      <c r="I7" s="218">
        <v>2</v>
      </c>
      <c r="J7" s="219"/>
      <c r="K7" s="220"/>
      <c r="L7" s="218">
        <v>3</v>
      </c>
      <c r="M7" s="219"/>
      <c r="N7" s="220"/>
      <c r="O7" s="218">
        <v>3</v>
      </c>
      <c r="P7" s="219"/>
      <c r="Q7" s="220"/>
      <c r="R7" s="218">
        <v>2</v>
      </c>
      <c r="S7" s="219"/>
      <c r="T7" s="220"/>
      <c r="U7" s="218">
        <v>1</v>
      </c>
      <c r="V7" s="219"/>
      <c r="W7" s="221"/>
      <c r="X7" s="218">
        <v>3</v>
      </c>
      <c r="Y7" s="219"/>
      <c r="Z7" s="220"/>
      <c r="AA7" s="218">
        <v>3</v>
      </c>
      <c r="AB7" s="219"/>
      <c r="AC7" s="220"/>
      <c r="AD7" s="218">
        <v>3</v>
      </c>
      <c r="AE7" s="219"/>
      <c r="AF7" s="220"/>
      <c r="AG7" s="222"/>
      <c r="AH7" s="223"/>
      <c r="AI7" s="224"/>
      <c r="AJ7" s="218">
        <v>3</v>
      </c>
      <c r="AK7" s="219"/>
      <c r="AL7" s="220"/>
      <c r="AM7" s="218">
        <v>3</v>
      </c>
      <c r="AN7" s="219"/>
      <c r="AO7" s="220"/>
      <c r="AP7" s="218">
        <v>3</v>
      </c>
      <c r="AQ7" s="219"/>
      <c r="AR7" s="220"/>
      <c r="AS7" s="218">
        <v>1</v>
      </c>
      <c r="AT7" s="219"/>
      <c r="AU7" s="220"/>
      <c r="AV7" s="218">
        <v>1</v>
      </c>
      <c r="AW7" s="219"/>
      <c r="AX7" s="220"/>
      <c r="AY7" s="218">
        <v>1</v>
      </c>
      <c r="AZ7" s="219"/>
      <c r="BA7" s="220"/>
      <c r="BB7" s="218">
        <v>4</v>
      </c>
      <c r="BC7" s="219"/>
      <c r="BD7" s="220"/>
      <c r="BE7" s="218">
        <v>4</v>
      </c>
      <c r="BF7" s="219"/>
      <c r="BG7" s="220"/>
      <c r="BH7" s="218">
        <v>4</v>
      </c>
      <c r="BI7" s="219"/>
      <c r="BJ7" s="220"/>
      <c r="BK7" s="218"/>
      <c r="BL7" s="219"/>
      <c r="BM7" s="220"/>
      <c r="BN7" s="218"/>
      <c r="BO7" s="219"/>
      <c r="BP7" s="220"/>
      <c r="BQ7" s="218"/>
      <c r="BR7" s="219"/>
      <c r="BS7" s="220"/>
      <c r="BT7" s="218"/>
      <c r="BU7" s="219"/>
      <c r="BV7" s="220"/>
      <c r="BW7" s="218"/>
      <c r="BX7" s="219"/>
      <c r="BY7" s="220"/>
      <c r="BZ7" s="218"/>
      <c r="CA7" s="219"/>
      <c r="CB7" s="220"/>
      <c r="CC7" s="218"/>
      <c r="CD7" s="219"/>
      <c r="CE7" s="220"/>
      <c r="CF7" s="218"/>
      <c r="CG7" s="219"/>
      <c r="CH7" s="220"/>
      <c r="CI7" s="218"/>
      <c r="CJ7" s="219"/>
      <c r="CK7" s="220"/>
      <c r="CL7" s="218"/>
      <c r="CM7" s="219"/>
      <c r="CN7" s="220"/>
      <c r="CO7" s="218"/>
      <c r="CP7" s="219"/>
      <c r="CQ7" s="220"/>
      <c r="CR7" s="218"/>
      <c r="CS7" s="219"/>
      <c r="CT7" s="220"/>
      <c r="CU7" s="218"/>
      <c r="CV7" s="219"/>
      <c r="CW7" s="220"/>
      <c r="CX7" s="218"/>
      <c r="CY7" s="219"/>
      <c r="CZ7" s="220"/>
      <c r="DA7" s="218"/>
      <c r="DB7" s="219"/>
      <c r="DC7" s="220"/>
      <c r="DD7" s="218"/>
      <c r="DE7" s="219"/>
      <c r="DF7" s="220"/>
      <c r="DG7" s="218"/>
      <c r="DH7" s="219"/>
      <c r="DI7" s="220"/>
      <c r="DJ7" s="218"/>
      <c r="DK7" s="219"/>
      <c r="DL7" s="220"/>
      <c r="DM7" s="218"/>
      <c r="DN7" s="219"/>
      <c r="DO7" s="220"/>
      <c r="DP7" s="218"/>
      <c r="DQ7" s="219"/>
      <c r="DR7" s="220"/>
      <c r="DS7" s="218"/>
      <c r="DT7" s="219"/>
      <c r="DU7" s="220"/>
      <c r="DV7" s="218"/>
      <c r="DW7" s="219"/>
      <c r="DX7" s="220"/>
      <c r="DY7" s="218"/>
      <c r="DZ7" s="219"/>
      <c r="EA7" s="220"/>
      <c r="EB7" s="218"/>
      <c r="EC7" s="219"/>
      <c r="ED7" s="220"/>
      <c r="EE7" s="218"/>
      <c r="EF7" s="219"/>
      <c r="EG7" s="220"/>
    </row>
    <row r="8" spans="1:143" ht="15" thickBot="1" x14ac:dyDescent="0.3">
      <c r="A8" s="1"/>
      <c r="B8" s="6" t="s">
        <v>0</v>
      </c>
      <c r="C8" s="213">
        <v>0.5</v>
      </c>
      <c r="D8" s="214"/>
      <c r="E8" s="212"/>
      <c r="F8" s="213">
        <v>0.5</v>
      </c>
      <c r="G8" s="214"/>
      <c r="H8" s="212"/>
      <c r="I8" s="213">
        <v>1</v>
      </c>
      <c r="J8" s="214"/>
      <c r="K8" s="212"/>
      <c r="L8" s="213">
        <v>0.5</v>
      </c>
      <c r="M8" s="214"/>
      <c r="N8" s="212"/>
      <c r="O8" s="213">
        <v>0.5</v>
      </c>
      <c r="P8" s="214"/>
      <c r="Q8" s="212"/>
      <c r="R8" s="213">
        <v>1</v>
      </c>
      <c r="S8" s="214"/>
      <c r="T8" s="212"/>
      <c r="U8" s="213">
        <v>1</v>
      </c>
      <c r="V8" s="214"/>
      <c r="W8" s="215"/>
      <c r="X8" s="213">
        <v>0.5</v>
      </c>
      <c r="Y8" s="214"/>
      <c r="Z8" s="212"/>
      <c r="AA8" s="213">
        <v>0.5</v>
      </c>
      <c r="AB8" s="214"/>
      <c r="AC8" s="212"/>
      <c r="AD8" s="213">
        <v>1</v>
      </c>
      <c r="AE8" s="214"/>
      <c r="AF8" s="212"/>
      <c r="AG8" s="216"/>
      <c r="AH8" s="217"/>
      <c r="AI8" s="207"/>
      <c r="AJ8" s="213">
        <v>1.4</v>
      </c>
      <c r="AK8" s="214"/>
      <c r="AL8" s="212"/>
      <c r="AM8" s="213">
        <v>0.5</v>
      </c>
      <c r="AN8" s="214"/>
      <c r="AO8" s="212"/>
      <c r="AP8" s="213">
        <v>0.5</v>
      </c>
      <c r="AQ8" s="214"/>
      <c r="AR8" s="212"/>
      <c r="AS8" s="213">
        <v>1</v>
      </c>
      <c r="AT8" s="214"/>
      <c r="AU8" s="212"/>
      <c r="AV8" s="213">
        <v>0.5</v>
      </c>
      <c r="AW8" s="214"/>
      <c r="AX8" s="212"/>
      <c r="AY8" s="213">
        <v>0.5</v>
      </c>
      <c r="AZ8" s="214"/>
      <c r="BA8" s="212"/>
      <c r="BB8" s="213">
        <v>1</v>
      </c>
      <c r="BC8" s="214"/>
      <c r="BD8" s="212"/>
      <c r="BE8" s="213">
        <v>0.5</v>
      </c>
      <c r="BF8" s="214"/>
      <c r="BG8" s="212"/>
      <c r="BH8" s="213">
        <v>0.5</v>
      </c>
      <c r="BI8" s="214"/>
      <c r="BJ8" s="212"/>
      <c r="BK8" s="213"/>
      <c r="BL8" s="214"/>
      <c r="BM8" s="212"/>
      <c r="BN8" s="213"/>
      <c r="BO8" s="214"/>
      <c r="BP8" s="212"/>
      <c r="BQ8" s="213"/>
      <c r="BR8" s="214"/>
      <c r="BS8" s="212"/>
      <c r="BT8" s="213"/>
      <c r="BU8" s="214"/>
      <c r="BV8" s="212"/>
      <c r="BW8" s="213"/>
      <c r="BX8" s="214"/>
      <c r="BY8" s="212"/>
      <c r="BZ8" s="213"/>
      <c r="CA8" s="214"/>
      <c r="CB8" s="212"/>
      <c r="CC8" s="213"/>
      <c r="CD8" s="214"/>
      <c r="CE8" s="212"/>
      <c r="CF8" s="213"/>
      <c r="CG8" s="214"/>
      <c r="CH8" s="212"/>
      <c r="CI8" s="213"/>
      <c r="CJ8" s="214"/>
      <c r="CK8" s="212"/>
      <c r="CL8" s="213"/>
      <c r="CM8" s="214"/>
      <c r="CN8" s="212"/>
      <c r="CO8" s="213"/>
      <c r="CP8" s="214"/>
      <c r="CQ8" s="212"/>
      <c r="CR8" s="213"/>
      <c r="CS8" s="214"/>
      <c r="CT8" s="212"/>
      <c r="CU8" s="213"/>
      <c r="CV8" s="214"/>
      <c r="CW8" s="212"/>
      <c r="CX8" s="213"/>
      <c r="CY8" s="214"/>
      <c r="CZ8" s="212"/>
      <c r="DA8" s="213"/>
      <c r="DB8" s="214"/>
      <c r="DC8" s="212"/>
      <c r="DD8" s="213"/>
      <c r="DE8" s="214"/>
      <c r="DF8" s="212"/>
      <c r="DG8" s="213"/>
      <c r="DH8" s="214"/>
      <c r="DI8" s="212"/>
      <c r="DJ8" s="213"/>
      <c r="DK8" s="214"/>
      <c r="DL8" s="212"/>
      <c r="DM8" s="213"/>
      <c r="DN8" s="214"/>
      <c r="DO8" s="212"/>
      <c r="DP8" s="213"/>
      <c r="DQ8" s="214"/>
      <c r="DR8" s="212"/>
      <c r="DS8" s="213"/>
      <c r="DT8" s="214"/>
      <c r="DU8" s="212"/>
      <c r="DV8" s="213"/>
      <c r="DW8" s="214"/>
      <c r="DX8" s="212"/>
      <c r="DY8" s="213"/>
      <c r="DZ8" s="214"/>
      <c r="EA8" s="212"/>
      <c r="EB8" s="213"/>
      <c r="EC8" s="214"/>
      <c r="ED8" s="212"/>
      <c r="EE8" s="213"/>
      <c r="EF8" s="214"/>
      <c r="EG8" s="212"/>
    </row>
    <row r="9" spans="1:143" ht="29.25" thickBot="1" x14ac:dyDescent="0.3">
      <c r="A9" s="1"/>
      <c r="B9" s="83"/>
      <c r="C9" s="6" t="s">
        <v>2</v>
      </c>
      <c r="D9" s="77" t="s">
        <v>3</v>
      </c>
      <c r="E9" s="6" t="s">
        <v>6</v>
      </c>
      <c r="F9" s="6" t="s">
        <v>2</v>
      </c>
      <c r="G9" s="77" t="s">
        <v>3</v>
      </c>
      <c r="H9" s="6" t="s">
        <v>6</v>
      </c>
      <c r="I9" s="6" t="s">
        <v>2</v>
      </c>
      <c r="J9" s="77" t="s">
        <v>3</v>
      </c>
      <c r="K9" s="6" t="s">
        <v>6</v>
      </c>
      <c r="L9" s="6" t="s">
        <v>2</v>
      </c>
      <c r="M9" s="77" t="s">
        <v>3</v>
      </c>
      <c r="N9" s="6" t="s">
        <v>6</v>
      </c>
      <c r="O9" s="6" t="s">
        <v>2</v>
      </c>
      <c r="P9" s="77" t="s">
        <v>3</v>
      </c>
      <c r="Q9" s="6" t="s">
        <v>6</v>
      </c>
      <c r="R9" s="6" t="s">
        <v>2</v>
      </c>
      <c r="S9" s="77" t="s">
        <v>3</v>
      </c>
      <c r="T9" s="6" t="s">
        <v>6</v>
      </c>
      <c r="U9" s="6" t="s">
        <v>2</v>
      </c>
      <c r="V9" s="77" t="s">
        <v>3</v>
      </c>
      <c r="W9" s="6" t="s">
        <v>6</v>
      </c>
      <c r="X9" s="6" t="s">
        <v>2</v>
      </c>
      <c r="Y9" s="77" t="s">
        <v>3</v>
      </c>
      <c r="Z9" s="6" t="s">
        <v>6</v>
      </c>
      <c r="AA9" s="6" t="s">
        <v>2</v>
      </c>
      <c r="AB9" s="77" t="s">
        <v>3</v>
      </c>
      <c r="AC9" s="6" t="s">
        <v>6</v>
      </c>
      <c r="AD9" s="6" t="s">
        <v>2</v>
      </c>
      <c r="AE9" s="77" t="s">
        <v>3</v>
      </c>
      <c r="AF9" s="6" t="s">
        <v>6</v>
      </c>
      <c r="AG9" s="85" t="s">
        <v>2</v>
      </c>
      <c r="AH9" s="86" t="s">
        <v>3</v>
      </c>
      <c r="AI9" s="85" t="s">
        <v>6</v>
      </c>
      <c r="AJ9" s="6" t="s">
        <v>2</v>
      </c>
      <c r="AK9" s="77" t="s">
        <v>3</v>
      </c>
      <c r="AL9" s="6" t="s">
        <v>6</v>
      </c>
      <c r="AM9" s="6" t="s">
        <v>2</v>
      </c>
      <c r="AN9" s="77" t="s">
        <v>3</v>
      </c>
      <c r="AO9" s="6" t="s">
        <v>6</v>
      </c>
      <c r="AP9" s="6" t="s">
        <v>2</v>
      </c>
      <c r="AQ9" s="77" t="s">
        <v>3</v>
      </c>
      <c r="AR9" s="6" t="s">
        <v>6</v>
      </c>
      <c r="AS9" s="6" t="s">
        <v>2</v>
      </c>
      <c r="AT9" s="77" t="s">
        <v>3</v>
      </c>
      <c r="AU9" s="6" t="s">
        <v>6</v>
      </c>
      <c r="AV9" s="6" t="s">
        <v>2</v>
      </c>
      <c r="AW9" s="77" t="s">
        <v>3</v>
      </c>
      <c r="AX9" s="6" t="s">
        <v>6</v>
      </c>
      <c r="AY9" s="6" t="s">
        <v>2</v>
      </c>
      <c r="AZ9" s="77" t="s">
        <v>3</v>
      </c>
      <c r="BA9" s="6" t="s">
        <v>6</v>
      </c>
      <c r="BB9" s="6" t="s">
        <v>2</v>
      </c>
      <c r="BC9" s="77" t="s">
        <v>3</v>
      </c>
      <c r="BD9" s="6" t="s">
        <v>6</v>
      </c>
      <c r="BE9" s="6" t="s">
        <v>2</v>
      </c>
      <c r="BF9" s="77" t="s">
        <v>3</v>
      </c>
      <c r="BG9" s="6" t="s">
        <v>6</v>
      </c>
      <c r="BH9" s="6" t="s">
        <v>2</v>
      </c>
      <c r="BI9" s="77" t="s">
        <v>3</v>
      </c>
      <c r="BJ9" s="6" t="s">
        <v>6</v>
      </c>
      <c r="BK9" s="6" t="s">
        <v>2</v>
      </c>
      <c r="BL9" s="77" t="s">
        <v>3</v>
      </c>
      <c r="BM9" s="6" t="s">
        <v>6</v>
      </c>
      <c r="BN9" s="6" t="s">
        <v>2</v>
      </c>
      <c r="BO9" s="77" t="s">
        <v>3</v>
      </c>
      <c r="BP9" s="6" t="s">
        <v>6</v>
      </c>
      <c r="BQ9" s="6" t="s">
        <v>2</v>
      </c>
      <c r="BR9" s="77" t="s">
        <v>3</v>
      </c>
      <c r="BS9" s="6" t="s">
        <v>6</v>
      </c>
      <c r="BT9" s="6" t="s">
        <v>2</v>
      </c>
      <c r="BU9" s="77" t="s">
        <v>3</v>
      </c>
      <c r="BV9" s="6" t="s">
        <v>6</v>
      </c>
      <c r="BW9" s="6" t="s">
        <v>2</v>
      </c>
      <c r="BX9" s="77" t="s">
        <v>3</v>
      </c>
      <c r="BY9" s="6" t="s">
        <v>6</v>
      </c>
      <c r="BZ9" s="6" t="s">
        <v>2</v>
      </c>
      <c r="CA9" s="77" t="s">
        <v>3</v>
      </c>
      <c r="CB9" s="6" t="s">
        <v>6</v>
      </c>
      <c r="CC9" s="6" t="s">
        <v>2</v>
      </c>
      <c r="CD9" s="77" t="s">
        <v>3</v>
      </c>
      <c r="CE9" s="6" t="s">
        <v>6</v>
      </c>
      <c r="CF9" s="6" t="s">
        <v>2</v>
      </c>
      <c r="CG9" s="77" t="s">
        <v>3</v>
      </c>
      <c r="CH9" s="6" t="s">
        <v>6</v>
      </c>
      <c r="CI9" s="6" t="s">
        <v>2</v>
      </c>
      <c r="CJ9" s="77" t="s">
        <v>3</v>
      </c>
      <c r="CK9" s="6" t="s">
        <v>6</v>
      </c>
      <c r="CL9" s="6" t="s">
        <v>2</v>
      </c>
      <c r="CM9" s="77" t="s">
        <v>3</v>
      </c>
      <c r="CN9" s="6" t="s">
        <v>6</v>
      </c>
      <c r="CO9" s="6" t="s">
        <v>2</v>
      </c>
      <c r="CP9" s="77" t="s">
        <v>3</v>
      </c>
      <c r="CQ9" s="6" t="s">
        <v>6</v>
      </c>
      <c r="CR9" s="6" t="s">
        <v>2</v>
      </c>
      <c r="CS9" s="77" t="s">
        <v>3</v>
      </c>
      <c r="CT9" s="6" t="s">
        <v>6</v>
      </c>
      <c r="CU9" s="6" t="s">
        <v>2</v>
      </c>
      <c r="CV9" s="77" t="s">
        <v>3</v>
      </c>
      <c r="CW9" s="6" t="s">
        <v>6</v>
      </c>
      <c r="CX9" s="6" t="s">
        <v>2</v>
      </c>
      <c r="CY9" s="77" t="s">
        <v>3</v>
      </c>
      <c r="CZ9" s="6" t="s">
        <v>6</v>
      </c>
      <c r="DA9" s="6" t="s">
        <v>2</v>
      </c>
      <c r="DB9" s="77" t="s">
        <v>3</v>
      </c>
      <c r="DC9" s="6" t="s">
        <v>6</v>
      </c>
      <c r="DD9" s="6" t="s">
        <v>2</v>
      </c>
      <c r="DE9" s="77" t="s">
        <v>3</v>
      </c>
      <c r="DF9" s="6" t="s">
        <v>6</v>
      </c>
      <c r="DG9" s="6" t="s">
        <v>2</v>
      </c>
      <c r="DH9" s="77" t="s">
        <v>3</v>
      </c>
      <c r="DI9" s="6" t="s">
        <v>6</v>
      </c>
      <c r="DJ9" s="6" t="s">
        <v>2</v>
      </c>
      <c r="DK9" s="77" t="s">
        <v>3</v>
      </c>
      <c r="DL9" s="6" t="s">
        <v>6</v>
      </c>
      <c r="DM9" s="6" t="s">
        <v>2</v>
      </c>
      <c r="DN9" s="77" t="s">
        <v>3</v>
      </c>
      <c r="DO9" s="6" t="s">
        <v>6</v>
      </c>
      <c r="DP9" s="6" t="s">
        <v>2</v>
      </c>
      <c r="DQ9" s="77" t="s">
        <v>3</v>
      </c>
      <c r="DR9" s="6" t="s">
        <v>6</v>
      </c>
      <c r="DS9" s="6" t="s">
        <v>2</v>
      </c>
      <c r="DT9" s="77" t="s">
        <v>3</v>
      </c>
      <c r="DU9" s="6" t="s">
        <v>6</v>
      </c>
      <c r="DV9" s="6" t="s">
        <v>2</v>
      </c>
      <c r="DW9" s="77" t="s">
        <v>3</v>
      </c>
      <c r="DX9" s="6" t="s">
        <v>6</v>
      </c>
      <c r="DY9" s="6" t="s">
        <v>2</v>
      </c>
      <c r="DZ9" s="77" t="s">
        <v>3</v>
      </c>
      <c r="EA9" s="6" t="s">
        <v>6</v>
      </c>
      <c r="EB9" s="6" t="s">
        <v>2</v>
      </c>
      <c r="EC9" s="77" t="s">
        <v>3</v>
      </c>
      <c r="ED9" s="6" t="s">
        <v>6</v>
      </c>
      <c r="EE9" s="6" t="s">
        <v>2</v>
      </c>
      <c r="EF9" s="77" t="s">
        <v>3</v>
      </c>
      <c r="EG9" s="6" t="s">
        <v>6</v>
      </c>
      <c r="EH9" s="73" t="s">
        <v>7</v>
      </c>
      <c r="EI9" s="234" t="s">
        <v>8</v>
      </c>
      <c r="EJ9" s="234"/>
      <c r="EK9" s="234"/>
      <c r="EL9" s="78" t="s">
        <v>9</v>
      </c>
    </row>
    <row r="10" spans="1:143" ht="16.95" customHeight="1" thickBot="1" x14ac:dyDescent="0.3">
      <c r="A10" s="82">
        <f t="shared" ref="A10:A18" si="0">A9+1</f>
        <v>1</v>
      </c>
      <c r="B10" s="84" t="s">
        <v>55</v>
      </c>
      <c r="C10" s="11"/>
      <c r="D10" s="7">
        <f t="shared" ref="D10:D18" ca="1" si="1">IF(C10&gt;0,ROUND((INDIRECT(ADDRESS(C10,$C$7,,,"ТаблицаСоответствия"))+E10)*$C$8,0),)</f>
        <v>0</v>
      </c>
      <c r="E10" s="8"/>
      <c r="F10" s="11"/>
      <c r="G10" s="7">
        <f t="shared" ref="G10:G18" ca="1" si="2">IF(F10&gt;0,ROUND((INDIRECT(ADDRESS(F10,$F$7,,,"ТаблицаСоответствия"))+H10)*$F$8,0),)</f>
        <v>0</v>
      </c>
      <c r="H10" s="8"/>
      <c r="I10" s="11"/>
      <c r="J10" s="7">
        <f t="shared" ref="J10:J18" ca="1" si="3">IF(I10&gt;0,ROUND((INDIRECT(ADDRESS(I10,$I$7,,,"ТаблицаСоответствия"))+K10)*$I$8,0),)</f>
        <v>0</v>
      </c>
      <c r="K10" s="8"/>
      <c r="L10" s="11">
        <v>3</v>
      </c>
      <c r="M10" s="7">
        <f t="shared" ref="M10:M18" ca="1" si="4">IF(L10&gt;0,ROUND((INDIRECT(ADDRESS(L10,$L$7,,,"ТаблицаСоответствия"))+N10)*$L$8,0),)</f>
        <v>13</v>
      </c>
      <c r="N10" s="8"/>
      <c r="O10" s="11">
        <v>3</v>
      </c>
      <c r="P10" s="7">
        <f t="shared" ref="P10:P18" ca="1" si="5">IF(O10&gt;0,ROUND((INDIRECT(ADDRESS(O10,$L$7,,,"ТаблицаСоответствия"))+Q10)*$L$8,0),)</f>
        <v>13</v>
      </c>
      <c r="Q10" s="8"/>
      <c r="R10" s="11">
        <v>3</v>
      </c>
      <c r="S10" s="7">
        <f t="shared" ref="S10:S18" ca="1" si="6">IF(R10&gt;0,ROUND((INDIRECT(ADDRESS(R10,$L$7,,,"ТаблицаСоответствия"))+T10)*$L$8,0),)</f>
        <v>13</v>
      </c>
      <c r="T10" s="8"/>
      <c r="U10" s="11">
        <v>1</v>
      </c>
      <c r="V10" s="7">
        <f t="shared" ref="V10:V18" ca="1" si="7">IF(U10&gt;0,ROUND((INDIRECT(ADDRESS(U10,$U$7,,,"ТаблицаСоответствия"))+W10)*$U$8,0),)</f>
        <v>6</v>
      </c>
      <c r="W10" s="8"/>
      <c r="X10" s="11">
        <v>2</v>
      </c>
      <c r="Y10" s="7">
        <f t="shared" ref="Y10:Y18" ca="1" si="8">IF(X10&gt;0,ROUND((INDIRECT(ADDRESS(X10,$X$7,,,"ТаблицаСоответствия"))+Z10)*$X$8,0),)</f>
        <v>17</v>
      </c>
      <c r="Z10" s="8"/>
      <c r="AA10" s="11">
        <v>2</v>
      </c>
      <c r="AB10" s="7">
        <f t="shared" ref="AB10:AB18" ca="1" si="9">IF(AA10&gt;0,ROUND((INDIRECT(ADDRESS(AA10,$X$7,,,"ТаблицаСоответствия"))+AC10)*$X$8,0),)</f>
        <v>17</v>
      </c>
      <c r="AC10" s="8"/>
      <c r="AD10" s="11">
        <v>2</v>
      </c>
      <c r="AE10" s="7">
        <f t="shared" ref="AE10:AE18" ca="1" si="10">IF(AD10&gt;0,ROUND((INDIRECT(ADDRESS(AD10,$X$7,,,"ТаблицаСоответствия"))+AF10)*$X$8,0),)</f>
        <v>17</v>
      </c>
      <c r="AF10" s="8"/>
      <c r="AG10" s="87"/>
      <c r="AH10" s="88">
        <f t="shared" ref="AH10:AH18" ca="1" si="11">IF(AG10&gt;0,ROUND((INDIRECT(ADDRESS(AG10,$AG$7,,,"ТаблицаСоответствия"))+AI10)*$AG$8,0),)</f>
        <v>0</v>
      </c>
      <c r="AI10" s="89"/>
      <c r="AJ10" s="11">
        <v>3</v>
      </c>
      <c r="AK10" s="7">
        <f t="shared" ref="AK10:AK18" ca="1" si="12">IF(AJ10&gt;0,ROUND((INDIRECT(ADDRESS(AJ10,$AJ$7,,,"ТаблицаСоответствия"))+AL10)*$AJ$8,0),)</f>
        <v>36</v>
      </c>
      <c r="AL10" s="8"/>
      <c r="AM10" s="11">
        <v>4</v>
      </c>
      <c r="AN10" s="7">
        <f t="shared" ref="AN10:AN18" ca="1" si="13">IF(AM10&gt;0,ROUND((INDIRECT(ADDRESS(AM10,$AM$7,,,"ТаблицаСоответствия"))+AO10)*$AM$8,0),)</f>
        <v>10</v>
      </c>
      <c r="AO10" s="8"/>
      <c r="AP10" s="11">
        <v>4</v>
      </c>
      <c r="AQ10" s="7">
        <f t="shared" ref="AQ10:AQ18" ca="1" si="14">IF(AP10&gt;0,ROUND((INDIRECT(ADDRESS(AP10,$AP$7,,,"ТаблицаСоответствия"))+AR10)*$AP$8,0),)</f>
        <v>10</v>
      </c>
      <c r="AR10" s="8"/>
      <c r="AS10" s="11">
        <v>1</v>
      </c>
      <c r="AT10" s="7">
        <f t="shared" ref="AT10:AT18" ca="1" si="15">IF(AS10&gt;0,ROUND((INDIRECT(ADDRESS(AS10,$AS$7,,,"ТаблицаСоответствия"))+AU10)*$AS$8,0),)</f>
        <v>6</v>
      </c>
      <c r="AU10" s="8"/>
      <c r="AV10" s="11">
        <v>1</v>
      </c>
      <c r="AW10" s="7">
        <f t="shared" ref="AW10:AW18" ca="1" si="16">IF(AV10&gt;0,ROUND((INDIRECT(ADDRESS(AV10,$AV$7,,,"ТаблицаСоответствия"))+AX10)*$AV$8,0),)</f>
        <v>3</v>
      </c>
      <c r="AX10" s="8"/>
      <c r="AY10" s="11">
        <v>1</v>
      </c>
      <c r="AZ10" s="7">
        <f t="shared" ref="AZ10:AZ18" ca="1" si="17">IF(AY10&gt;0,ROUND((INDIRECT(ADDRESS(AY10,$AY$7,,,"ТаблицаСоответствия"))+BA10)*$AY$8,0),)</f>
        <v>3</v>
      </c>
      <c r="BA10" s="8"/>
      <c r="BB10" s="11">
        <v>6</v>
      </c>
      <c r="BC10" s="7">
        <f t="shared" ref="BC10:BC18" ca="1" si="18">IF(BB10&gt;0,ROUND((INDIRECT(ADDRESS(BB10,$BB$7,,,"ТаблицаСоответствия"))+BD10)*$BB$8,0),)</f>
        <v>27</v>
      </c>
      <c r="BD10" s="8"/>
      <c r="BE10" s="11">
        <v>25</v>
      </c>
      <c r="BF10" s="7">
        <f t="shared" ref="BF10:BF18" ca="1" si="19">IF(BE10&gt;0,ROUND((INDIRECT(ADDRESS(BE10,$BE$7,,,"ТаблицаСоответствия"))+BG10)*$BE$8,0),)</f>
        <v>2</v>
      </c>
      <c r="BG10" s="8"/>
      <c r="BH10" s="11">
        <v>14</v>
      </c>
      <c r="BI10" s="7">
        <f t="shared" ref="BI10:BI18" ca="1" si="20">IF(BH10&gt;0,ROUND((INDIRECT(ADDRESS(BH10,$BH$7,,,"ТаблицаСоответствия"))+BJ10)*$BH$8,0),)</f>
        <v>5</v>
      </c>
      <c r="BJ10" s="8"/>
      <c r="BK10" s="11"/>
      <c r="BL10" s="7">
        <f t="shared" ref="BL10:BL18" ca="1" si="21">IF(BK10&gt;0,ROUND((INDIRECT(ADDRESS(BK10,$BK$7,,,"ТаблицаСоответствия"))+BM10)*$BK$8,0),)</f>
        <v>0</v>
      </c>
      <c r="BM10" s="8"/>
      <c r="BN10" s="11"/>
      <c r="BO10" s="7">
        <f t="shared" ref="BO10:BO18" ca="1" si="22">IF(BN10&gt;0,ROUND((INDIRECT(ADDRESS(BN10,$BN$7,,,"ТаблицаСоответствия"))+BP10)*$BN$8,0),)</f>
        <v>0</v>
      </c>
      <c r="BP10" s="8"/>
      <c r="BQ10" s="11"/>
      <c r="BR10" s="7">
        <f t="shared" ref="BR10:BR18" ca="1" si="23">IF(BQ10&gt;0,ROUND((INDIRECT(ADDRESS(BQ10,$BQ$7,,,"ТаблицаСоответствия"))+BS10)*$BQ$8,0),)</f>
        <v>0</v>
      </c>
      <c r="BS10" s="8"/>
      <c r="BT10" s="11"/>
      <c r="BU10" s="7">
        <f t="shared" ref="BU10:BU18" ca="1" si="24">IF(BT10&gt;0,ROUND((INDIRECT(ADDRESS(BT10,$BT$7,,,"ТаблицаСоответствия"))+BV10)*$BT$8,0),)</f>
        <v>0</v>
      </c>
      <c r="BV10" s="8"/>
      <c r="BW10" s="11"/>
      <c r="BX10" s="7">
        <f t="shared" ref="BX10:BX18" ca="1" si="25">IF(BW10&gt;0,ROUND((INDIRECT(ADDRESS(BW10,$BW$7,,,"ТаблицаСоответствия"))+BY10)*$BW$8,0),)</f>
        <v>0</v>
      </c>
      <c r="BY10" s="8"/>
      <c r="BZ10" s="11"/>
      <c r="CA10" s="7">
        <f t="shared" ref="CA10:CA18" ca="1" si="26">IF(BZ10&gt;0,ROUND((INDIRECT(ADDRESS(BZ10,$BZ$7,,,"ТаблицаСоответствия"))+CB10)*$BZ$8,0),)</f>
        <v>0</v>
      </c>
      <c r="CB10" s="8"/>
      <c r="CC10" s="11"/>
      <c r="CD10" s="7">
        <f t="shared" ref="CD10:CD18" ca="1" si="27">IF(CC10&gt;0,ROUND((INDIRECT(ADDRESS(CC10,$CC$7,,,"ТаблицаСоответствия"))+CE10)*$CC$8,0),)</f>
        <v>0</v>
      </c>
      <c r="CE10" s="8"/>
      <c r="CF10" s="11"/>
      <c r="CG10" s="7">
        <f t="shared" ref="CG10:CG18" ca="1" si="28">IF(CF10&gt;0,ROUND((INDIRECT(ADDRESS(CF10,$CF$7,,,"ТаблицаСоответствия"))+CH10)*$CF$8,0),)</f>
        <v>0</v>
      </c>
      <c r="CH10" s="8"/>
      <c r="CI10" s="11"/>
      <c r="CJ10" s="7">
        <f t="shared" ref="CJ10:CJ18" ca="1" si="29">IF(CI10&gt;0,ROUND((INDIRECT(ADDRESS(CI10,$CI$7,,,"ТаблицаСоответствия"))+CK10)*$CI$8,0),)</f>
        <v>0</v>
      </c>
      <c r="CK10" s="8"/>
      <c r="CL10" s="11"/>
      <c r="CM10" s="7">
        <f t="shared" ref="CM10:CM18" ca="1" si="30">IF(CL10&gt;0,ROUND((INDIRECT(ADDRESS(CL10,$CL$7,,,"ТаблицаСоответствия"))+CN10)*$CL$8,0),)</f>
        <v>0</v>
      </c>
      <c r="CN10" s="8"/>
      <c r="CO10" s="11"/>
      <c r="CP10" s="7">
        <f t="shared" ref="CP10:CP18" ca="1" si="31">IF(CO10&gt;0,ROUND((INDIRECT(ADDRESS(CO10,$CO$7,,,"ТаблицаСоответствия"))+CQ10)*$CO$8,0),)</f>
        <v>0</v>
      </c>
      <c r="CQ10" s="8"/>
      <c r="CR10" s="11"/>
      <c r="CS10" s="7">
        <f t="shared" ref="CS10:CS18" ca="1" si="32">IF(CR10&gt;0,ROUND((INDIRECT(ADDRESS(CR10,$CR$7,,,"ТаблицаСоответствия"))+CT10)*$CR$8,0),)</f>
        <v>0</v>
      </c>
      <c r="CT10" s="8"/>
      <c r="CU10" s="11"/>
      <c r="CV10" s="7">
        <f t="shared" ref="CV10:CV18" ca="1" si="33">IF(CU10&gt;0,ROUND((INDIRECT(ADDRESS(CU10,$CU$7,,,"ТаблицаСоответствия"))+CW10)*$CU$8,0),)</f>
        <v>0</v>
      </c>
      <c r="CW10" s="8"/>
      <c r="CX10" s="11"/>
      <c r="CY10" s="7">
        <f t="shared" ref="CY10:CY18" ca="1" si="34">IF(CX10&gt;0,ROUND((INDIRECT(ADDRESS(CX10,$CX$7,,,"ТаблицаСоответствия"))+CZ10)*$CX$8,0),)</f>
        <v>0</v>
      </c>
      <c r="CZ10" s="8"/>
      <c r="DA10" s="11"/>
      <c r="DB10" s="7">
        <f t="shared" ref="DB10:DB18" ca="1" si="35">IF(DA10&gt;0,ROUND((INDIRECT(ADDRESS(DA10,$DA$7,,,"ТаблицаСоответствия"))+DC10)*$DA$8,0),)</f>
        <v>0</v>
      </c>
      <c r="DC10" s="8"/>
      <c r="DD10" s="11"/>
      <c r="DE10" s="7">
        <f t="shared" ref="DE10:DE18" ca="1" si="36">IF(DD10&gt;0,ROUND((INDIRECT(ADDRESS(DD10,$DD$7,,,"ТаблицаСоответствия"))+DF10)*$DD$8,0),)</f>
        <v>0</v>
      </c>
      <c r="DF10" s="8"/>
      <c r="DG10" s="11"/>
      <c r="DH10" s="7">
        <f t="shared" ref="DH10:DH18" ca="1" si="37">IF(DG10&gt;0,ROUND((INDIRECT(ADDRESS(DG10,$DG$7,,,"ТаблицаСоответствия"))+DI10)*$DG$8,0),)</f>
        <v>0</v>
      </c>
      <c r="DI10" s="8"/>
      <c r="DJ10" s="11"/>
      <c r="DK10" s="7">
        <f t="shared" ref="DK10:DK18" ca="1" si="38">IF(DJ10&gt;0,ROUND((INDIRECT(ADDRESS(DJ10,$DJ$7,,,"ТаблицаСоответствия"))+DL10)*$DJ$8,0),)</f>
        <v>0</v>
      </c>
      <c r="DL10" s="8"/>
      <c r="DM10" s="11"/>
      <c r="DN10" s="7">
        <f t="shared" ref="DN10:DN18" ca="1" si="39">IF(DM10&gt;0,ROUND((INDIRECT(ADDRESS(DM10,$DM$7,,,"ТаблицаСоответствия"))+DO10)*$DM$8,0),)</f>
        <v>0</v>
      </c>
      <c r="DO10" s="8"/>
      <c r="DP10" s="11"/>
      <c r="DQ10" s="7">
        <f t="shared" ref="DQ10:DQ18" ca="1" si="40">IF(DP10&gt;0,ROUND((INDIRECT(ADDRESS(DP10,$DP$7,,,"ТаблицаСоответствия"))+DR10)*$DP$8,0),)</f>
        <v>0</v>
      </c>
      <c r="DR10" s="8"/>
      <c r="DS10" s="11"/>
      <c r="DT10" s="7">
        <f t="shared" ref="DT10:DT18" ca="1" si="41">IF(DS10&gt;0,ROUND((INDIRECT(ADDRESS(DS10,$DS$7,,,"ТаблицаСоответствия"))+DU10)*$DS$8,0),)</f>
        <v>0</v>
      </c>
      <c r="DU10" s="8"/>
      <c r="DV10" s="11"/>
      <c r="DW10" s="7">
        <f t="shared" ref="DW10:DW18" ca="1" si="42">IF(DV10&gt;0,ROUND((INDIRECT(ADDRESS(DV10,$DV$7,,,"ТаблицаСоответствия"))+DX10)*$DV$8,0),)</f>
        <v>0</v>
      </c>
      <c r="DX10" s="8"/>
      <c r="DY10" s="11"/>
      <c r="DZ10" s="7">
        <f t="shared" ref="DZ10:DZ18" ca="1" si="43">IF(DY10&gt;0,ROUND((INDIRECT(ADDRESS(DY10,$DY$7,,,"ТаблицаСоответствия"))+EA10)*$DY$8,0),)</f>
        <v>0</v>
      </c>
      <c r="EA10" s="8"/>
      <c r="EB10" s="11"/>
      <c r="EC10" s="7">
        <f t="shared" ref="EC10:EC18" ca="1" si="44">IF(EB10&gt;0,ROUND((INDIRECT(ADDRESS(EB10,$EB$7,,,"ТаблицаСоответствия"))+ED10)*$EB$8,0),)</f>
        <v>0</v>
      </c>
      <c r="ED10" s="8"/>
      <c r="EE10" s="11"/>
      <c r="EF10" s="7">
        <f t="shared" ref="EF10:EF18" ca="1" si="45">IF(EE10&gt;0,ROUND((INDIRECT(ADDRESS(EE10,$EE$7,,,"ТаблицаСоответствия"))+EG10)*$EE$8,0),)</f>
        <v>0</v>
      </c>
      <c r="EG10" s="8"/>
      <c r="EH10" s="72">
        <f ca="1">SUM(CV10,CP10,AW10,P10,S10,AZ10,BC10,BF10,BR10,BU10,BX10,CA10,CS10,CJ10,CM10,CD10,DH10,DK10,DN10,DQ10,DT10,DZ10,CG10,BO10,BL10,AT10,BI10,AK10,AN10,AQ10,D10,G10,J10,M10,Y10,AB10,AE10,AH10,CY10,DB10,DE10,DW10,EC10,EF10,)</f>
        <v>192</v>
      </c>
      <c r="EI10" s="225" t="str">
        <f t="shared" ref="EI10:EI26" si="46">B10</f>
        <v>Сулейменов Рустам - Лупинос Миланья</v>
      </c>
      <c r="EJ10" s="226"/>
      <c r="EK10" s="227"/>
      <c r="EL10" s="14">
        <f ca="1">IF(EH10&gt;0,RANK(EH10,$EH$10:$EH$26),0)</f>
        <v>1</v>
      </c>
    </row>
    <row r="11" spans="1:143" ht="16.95" customHeight="1" thickBot="1" x14ac:dyDescent="0.3">
      <c r="A11" s="82">
        <f t="shared" si="0"/>
        <v>2</v>
      </c>
      <c r="B11" s="84" t="s">
        <v>56</v>
      </c>
      <c r="C11" s="12"/>
      <c r="D11" s="7">
        <f t="shared" ca="1" si="1"/>
        <v>0</v>
      </c>
      <c r="E11" s="9"/>
      <c r="F11" s="12"/>
      <c r="G11" s="7">
        <f t="shared" ca="1" si="2"/>
        <v>0</v>
      </c>
      <c r="H11" s="9"/>
      <c r="I11" s="12"/>
      <c r="J11" s="7">
        <f t="shared" ca="1" si="3"/>
        <v>0</v>
      </c>
      <c r="K11" s="9"/>
      <c r="L11" s="12">
        <v>10</v>
      </c>
      <c r="M11" s="7">
        <f t="shared" ca="1" si="4"/>
        <v>3</v>
      </c>
      <c r="N11" s="9"/>
      <c r="O11" s="12">
        <v>13</v>
      </c>
      <c r="P11" s="7">
        <f t="shared" ca="1" si="5"/>
        <v>2</v>
      </c>
      <c r="Q11" s="9"/>
      <c r="R11" s="12">
        <v>8</v>
      </c>
      <c r="S11" s="7">
        <f t="shared" ca="1" si="6"/>
        <v>4</v>
      </c>
      <c r="T11" s="9"/>
      <c r="U11" s="12">
        <v>2</v>
      </c>
      <c r="V11" s="7">
        <f t="shared" ca="1" si="7"/>
        <v>5</v>
      </c>
      <c r="W11" s="9"/>
      <c r="X11" s="12">
        <v>9</v>
      </c>
      <c r="Y11" s="7">
        <f t="shared" ca="1" si="8"/>
        <v>3</v>
      </c>
      <c r="Z11" s="9"/>
      <c r="AA11" s="12">
        <v>7</v>
      </c>
      <c r="AB11" s="7">
        <f t="shared" ca="1" si="9"/>
        <v>4</v>
      </c>
      <c r="AC11" s="9"/>
      <c r="AD11" s="12">
        <v>8</v>
      </c>
      <c r="AE11" s="7">
        <f t="shared" ca="1" si="10"/>
        <v>4</v>
      </c>
      <c r="AF11" s="9"/>
      <c r="AG11" s="90"/>
      <c r="AH11" s="88">
        <f t="shared" ca="1" si="11"/>
        <v>0</v>
      </c>
      <c r="AI11" s="91"/>
      <c r="AJ11" s="12"/>
      <c r="AK11" s="7">
        <f t="shared" ca="1" si="12"/>
        <v>0</v>
      </c>
      <c r="AL11" s="9"/>
      <c r="AM11" s="12"/>
      <c r="AN11" s="7">
        <f t="shared" ca="1" si="13"/>
        <v>0</v>
      </c>
      <c r="AO11" s="9"/>
      <c r="AP11" s="12"/>
      <c r="AQ11" s="7">
        <f t="shared" ca="1" si="14"/>
        <v>0</v>
      </c>
      <c r="AR11" s="9"/>
      <c r="AS11" s="12">
        <v>3</v>
      </c>
      <c r="AT11" s="7">
        <f t="shared" ca="1" si="15"/>
        <v>4</v>
      </c>
      <c r="AU11" s="9"/>
      <c r="AV11" s="12">
        <v>3</v>
      </c>
      <c r="AW11" s="7">
        <f t="shared" ca="1" si="16"/>
        <v>2</v>
      </c>
      <c r="AX11" s="9"/>
      <c r="AY11" s="12">
        <v>2</v>
      </c>
      <c r="AZ11" s="7">
        <f t="shared" ca="1" si="17"/>
        <v>3</v>
      </c>
      <c r="BA11" s="9"/>
      <c r="BB11" s="12">
        <v>22</v>
      </c>
      <c r="BC11" s="7">
        <f t="shared" ca="1" si="18"/>
        <v>5</v>
      </c>
      <c r="BD11" s="9"/>
      <c r="BE11" s="12">
        <v>20</v>
      </c>
      <c r="BF11" s="7">
        <f t="shared" ca="1" si="19"/>
        <v>4</v>
      </c>
      <c r="BG11" s="9"/>
      <c r="BH11" s="12">
        <v>19</v>
      </c>
      <c r="BI11" s="7">
        <f t="shared" ca="1" si="20"/>
        <v>4</v>
      </c>
      <c r="BJ11" s="9"/>
      <c r="BK11" s="12"/>
      <c r="BL11" s="7">
        <f t="shared" ca="1" si="21"/>
        <v>0</v>
      </c>
      <c r="BM11" s="9"/>
      <c r="BN11" s="12"/>
      <c r="BO11" s="7">
        <f t="shared" ca="1" si="22"/>
        <v>0</v>
      </c>
      <c r="BP11" s="9"/>
      <c r="BQ11" s="12"/>
      <c r="BR11" s="7">
        <f t="shared" ca="1" si="23"/>
        <v>0</v>
      </c>
      <c r="BS11" s="9"/>
      <c r="BT11" s="12"/>
      <c r="BU11" s="7">
        <f t="shared" ca="1" si="24"/>
        <v>0</v>
      </c>
      <c r="BV11" s="9"/>
      <c r="BW11" s="12"/>
      <c r="BX11" s="7">
        <f t="shared" ca="1" si="25"/>
        <v>0</v>
      </c>
      <c r="BY11" s="9"/>
      <c r="BZ11" s="12"/>
      <c r="CA11" s="7">
        <f t="shared" ca="1" si="26"/>
        <v>0</v>
      </c>
      <c r="CB11" s="9"/>
      <c r="CC11" s="12"/>
      <c r="CD11" s="7">
        <f t="shared" ca="1" si="27"/>
        <v>0</v>
      </c>
      <c r="CE11" s="9"/>
      <c r="CF11" s="12"/>
      <c r="CG11" s="7">
        <f t="shared" ca="1" si="28"/>
        <v>0</v>
      </c>
      <c r="CH11" s="9"/>
      <c r="CI11" s="12"/>
      <c r="CJ11" s="7">
        <f t="shared" ca="1" si="29"/>
        <v>0</v>
      </c>
      <c r="CK11" s="9"/>
      <c r="CL11" s="12"/>
      <c r="CM11" s="7">
        <f t="shared" ca="1" si="30"/>
        <v>0</v>
      </c>
      <c r="CN11" s="9"/>
      <c r="CO11" s="12"/>
      <c r="CP11" s="7">
        <f t="shared" ca="1" si="31"/>
        <v>0</v>
      </c>
      <c r="CQ11" s="9"/>
      <c r="CR11" s="12"/>
      <c r="CS11" s="7">
        <f t="shared" ca="1" si="32"/>
        <v>0</v>
      </c>
      <c r="CT11" s="9"/>
      <c r="CU11" s="12"/>
      <c r="CV11" s="7">
        <f t="shared" ca="1" si="33"/>
        <v>0</v>
      </c>
      <c r="CW11" s="9"/>
      <c r="CX11" s="12"/>
      <c r="CY11" s="7">
        <f t="shared" ca="1" si="34"/>
        <v>0</v>
      </c>
      <c r="CZ11" s="9"/>
      <c r="DA11" s="12"/>
      <c r="DB11" s="7">
        <f t="shared" ca="1" si="35"/>
        <v>0</v>
      </c>
      <c r="DC11" s="9"/>
      <c r="DD11" s="12"/>
      <c r="DE11" s="7">
        <f t="shared" ca="1" si="36"/>
        <v>0</v>
      </c>
      <c r="DF11" s="9"/>
      <c r="DG11" s="12"/>
      <c r="DH11" s="7">
        <f t="shared" ca="1" si="37"/>
        <v>0</v>
      </c>
      <c r="DI11" s="9"/>
      <c r="DJ11" s="12"/>
      <c r="DK11" s="7">
        <f t="shared" ca="1" si="38"/>
        <v>0</v>
      </c>
      <c r="DL11" s="9"/>
      <c r="DM11" s="12"/>
      <c r="DN11" s="7">
        <f t="shared" ca="1" si="39"/>
        <v>0</v>
      </c>
      <c r="DO11" s="9"/>
      <c r="DP11" s="12"/>
      <c r="DQ11" s="7">
        <f t="shared" ca="1" si="40"/>
        <v>0</v>
      </c>
      <c r="DR11" s="9"/>
      <c r="DS11" s="12"/>
      <c r="DT11" s="7">
        <f t="shared" ca="1" si="41"/>
        <v>0</v>
      </c>
      <c r="DU11" s="9"/>
      <c r="DV11" s="12"/>
      <c r="DW11" s="7">
        <f t="shared" ca="1" si="42"/>
        <v>0</v>
      </c>
      <c r="DX11" s="9"/>
      <c r="DY11" s="12"/>
      <c r="DZ11" s="7">
        <f t="shared" ca="1" si="43"/>
        <v>0</v>
      </c>
      <c r="EA11" s="9"/>
      <c r="EB11" s="12"/>
      <c r="EC11" s="7">
        <f t="shared" ca="1" si="44"/>
        <v>0</v>
      </c>
      <c r="ED11" s="9"/>
      <c r="EE11" s="12"/>
      <c r="EF11" s="7">
        <f t="shared" ca="1" si="45"/>
        <v>0</v>
      </c>
      <c r="EG11" s="9"/>
      <c r="EH11" s="72">
        <f t="shared" ref="EH11:EH19" ca="1" si="47">SUM(CV11,CP11,AW11,P11,S11,AZ11,BC11,BF11,BR11,BU11,BX11,CA11,CS11,CJ11,CM11,CD11,DH11,DK11,DN11,DQ11,DT11,DZ11,CG11,BO11,BL11,AT11,BI11,AK11,AN11,AQ11,D11,G11,J11,M11,Y11,AB11,AE11,AH11,CY11,DB11,DE11,DW11,EC11,EF11,)</f>
        <v>42</v>
      </c>
      <c r="EI11" s="225" t="str">
        <f t="shared" si="46"/>
        <v>Мотовилов Савелий - Вульф Ирина</v>
      </c>
      <c r="EJ11" s="226"/>
      <c r="EK11" s="227"/>
      <c r="EL11" s="14">
        <f t="shared" ref="EL11:EL26" ca="1" si="48">IF(EH11&gt;0,RANK(EH11,$EH$10:$EH$26),0)</f>
        <v>2</v>
      </c>
    </row>
    <row r="12" spans="1:143" ht="16.95" customHeight="1" thickBot="1" x14ac:dyDescent="0.3">
      <c r="A12" s="82">
        <f t="shared" si="0"/>
        <v>3</v>
      </c>
      <c r="B12" s="84" t="s">
        <v>89</v>
      </c>
      <c r="C12" s="12"/>
      <c r="D12" s="7">
        <f t="shared" ca="1" si="1"/>
        <v>0</v>
      </c>
      <c r="E12" s="9"/>
      <c r="F12" s="12"/>
      <c r="G12" s="7">
        <f t="shared" ca="1" si="2"/>
        <v>0</v>
      </c>
      <c r="H12" s="9"/>
      <c r="I12" s="12"/>
      <c r="J12" s="7">
        <f t="shared" ca="1" si="3"/>
        <v>0</v>
      </c>
      <c r="K12" s="9"/>
      <c r="L12" s="12"/>
      <c r="M12" s="7">
        <f t="shared" ca="1" si="4"/>
        <v>0</v>
      </c>
      <c r="N12" s="9"/>
      <c r="O12" s="12"/>
      <c r="P12" s="7">
        <f t="shared" ca="1" si="5"/>
        <v>0</v>
      </c>
      <c r="Q12" s="9"/>
      <c r="R12" s="12"/>
      <c r="S12" s="7">
        <f t="shared" ca="1" si="6"/>
        <v>0</v>
      </c>
      <c r="T12" s="9"/>
      <c r="U12" s="12"/>
      <c r="V12" s="7">
        <f t="shared" ca="1" si="7"/>
        <v>0</v>
      </c>
      <c r="W12" s="9"/>
      <c r="X12" s="12"/>
      <c r="Y12" s="7">
        <f t="shared" ca="1" si="8"/>
        <v>0</v>
      </c>
      <c r="Z12" s="9"/>
      <c r="AA12" s="12"/>
      <c r="AB12" s="7">
        <f t="shared" ca="1" si="9"/>
        <v>0</v>
      </c>
      <c r="AC12" s="9"/>
      <c r="AD12" s="12"/>
      <c r="AE12" s="7">
        <f t="shared" ca="1" si="10"/>
        <v>0</v>
      </c>
      <c r="AF12" s="9"/>
      <c r="AG12" s="90"/>
      <c r="AH12" s="88">
        <f t="shared" ca="1" si="11"/>
        <v>0</v>
      </c>
      <c r="AI12" s="91"/>
      <c r="AJ12" s="12">
        <v>8</v>
      </c>
      <c r="AK12" s="7">
        <f t="shared" ca="1" si="12"/>
        <v>11</v>
      </c>
      <c r="AL12" s="9"/>
      <c r="AM12" s="12">
        <v>8</v>
      </c>
      <c r="AN12" s="7">
        <f t="shared" ca="1" si="13"/>
        <v>4</v>
      </c>
      <c r="AO12" s="9"/>
      <c r="AP12" s="12">
        <v>5</v>
      </c>
      <c r="AQ12" s="7">
        <f t="shared" ca="1" si="14"/>
        <v>8</v>
      </c>
      <c r="AR12" s="9"/>
      <c r="AS12" s="12"/>
      <c r="AT12" s="7">
        <f t="shared" ca="1" si="15"/>
        <v>0</v>
      </c>
      <c r="AU12" s="9"/>
      <c r="AV12" s="12"/>
      <c r="AW12" s="7">
        <f t="shared" ca="1" si="16"/>
        <v>0</v>
      </c>
      <c r="AX12" s="9"/>
      <c r="AY12" s="12"/>
      <c r="AZ12" s="7">
        <f t="shared" ca="1" si="17"/>
        <v>0</v>
      </c>
      <c r="BA12" s="9"/>
      <c r="BB12" s="12"/>
      <c r="BC12" s="7">
        <f t="shared" ca="1" si="18"/>
        <v>0</v>
      </c>
      <c r="BD12" s="9"/>
      <c r="BE12" s="12"/>
      <c r="BF12" s="7">
        <f t="shared" ca="1" si="19"/>
        <v>0</v>
      </c>
      <c r="BG12" s="9"/>
      <c r="BH12" s="12"/>
      <c r="BI12" s="7">
        <f t="shared" ca="1" si="20"/>
        <v>0</v>
      </c>
      <c r="BJ12" s="9"/>
      <c r="BK12" s="12"/>
      <c r="BL12" s="7">
        <f t="shared" ca="1" si="21"/>
        <v>0</v>
      </c>
      <c r="BM12" s="9"/>
      <c r="BN12" s="12"/>
      <c r="BO12" s="7">
        <f t="shared" ca="1" si="22"/>
        <v>0</v>
      </c>
      <c r="BP12" s="9"/>
      <c r="BQ12" s="12"/>
      <c r="BR12" s="7">
        <f t="shared" ca="1" si="23"/>
        <v>0</v>
      </c>
      <c r="BS12" s="9"/>
      <c r="BT12" s="12"/>
      <c r="BU12" s="7">
        <f t="shared" ca="1" si="24"/>
        <v>0</v>
      </c>
      <c r="BV12" s="9"/>
      <c r="BW12" s="12"/>
      <c r="BX12" s="7">
        <f t="shared" ca="1" si="25"/>
        <v>0</v>
      </c>
      <c r="BY12" s="9"/>
      <c r="BZ12" s="12"/>
      <c r="CA12" s="7">
        <f t="shared" ca="1" si="26"/>
        <v>0</v>
      </c>
      <c r="CB12" s="9"/>
      <c r="CC12" s="12"/>
      <c r="CD12" s="7">
        <f t="shared" ca="1" si="27"/>
        <v>0</v>
      </c>
      <c r="CE12" s="9"/>
      <c r="CF12" s="12"/>
      <c r="CG12" s="7">
        <f t="shared" ca="1" si="28"/>
        <v>0</v>
      </c>
      <c r="CH12" s="9"/>
      <c r="CI12" s="12"/>
      <c r="CJ12" s="7">
        <f t="shared" ca="1" si="29"/>
        <v>0</v>
      </c>
      <c r="CK12" s="9"/>
      <c r="CL12" s="12"/>
      <c r="CM12" s="7">
        <f t="shared" ca="1" si="30"/>
        <v>0</v>
      </c>
      <c r="CN12" s="9"/>
      <c r="CO12" s="12"/>
      <c r="CP12" s="7">
        <f t="shared" ca="1" si="31"/>
        <v>0</v>
      </c>
      <c r="CQ12" s="9"/>
      <c r="CR12" s="12"/>
      <c r="CS12" s="7">
        <f t="shared" ca="1" si="32"/>
        <v>0</v>
      </c>
      <c r="CT12" s="9"/>
      <c r="CU12" s="12"/>
      <c r="CV12" s="7">
        <f t="shared" ca="1" si="33"/>
        <v>0</v>
      </c>
      <c r="CW12" s="9"/>
      <c r="CX12" s="12"/>
      <c r="CY12" s="7">
        <f t="shared" ca="1" si="34"/>
        <v>0</v>
      </c>
      <c r="CZ12" s="9"/>
      <c r="DA12" s="12"/>
      <c r="DB12" s="7">
        <f t="shared" ca="1" si="35"/>
        <v>0</v>
      </c>
      <c r="DC12" s="9"/>
      <c r="DD12" s="12"/>
      <c r="DE12" s="7">
        <f t="shared" ca="1" si="36"/>
        <v>0</v>
      </c>
      <c r="DF12" s="9"/>
      <c r="DG12" s="12"/>
      <c r="DH12" s="7">
        <f t="shared" ca="1" si="37"/>
        <v>0</v>
      </c>
      <c r="DI12" s="9"/>
      <c r="DJ12" s="12"/>
      <c r="DK12" s="7">
        <f t="shared" ca="1" si="38"/>
        <v>0</v>
      </c>
      <c r="DL12" s="9"/>
      <c r="DM12" s="12"/>
      <c r="DN12" s="7">
        <f t="shared" ca="1" si="39"/>
        <v>0</v>
      </c>
      <c r="DO12" s="9"/>
      <c r="DP12" s="12"/>
      <c r="DQ12" s="7">
        <f t="shared" ca="1" si="40"/>
        <v>0</v>
      </c>
      <c r="DR12" s="9"/>
      <c r="DS12" s="12"/>
      <c r="DT12" s="7">
        <f t="shared" ca="1" si="41"/>
        <v>0</v>
      </c>
      <c r="DU12" s="9"/>
      <c r="DV12" s="12"/>
      <c r="DW12" s="7">
        <f t="shared" ca="1" si="42"/>
        <v>0</v>
      </c>
      <c r="DX12" s="9"/>
      <c r="DY12" s="12"/>
      <c r="DZ12" s="7">
        <f t="shared" ca="1" si="43"/>
        <v>0</v>
      </c>
      <c r="EA12" s="9"/>
      <c r="EB12" s="12"/>
      <c r="EC12" s="7">
        <f t="shared" ca="1" si="44"/>
        <v>0</v>
      </c>
      <c r="ED12" s="9"/>
      <c r="EE12" s="12"/>
      <c r="EF12" s="7">
        <f t="shared" ca="1" si="45"/>
        <v>0</v>
      </c>
      <c r="EG12" s="9"/>
      <c r="EH12" s="72">
        <f t="shared" ca="1" si="47"/>
        <v>23</v>
      </c>
      <c r="EI12" s="225" t="str">
        <f t="shared" si="46"/>
        <v>Рыжаков Артем - Свириденко Валерия</v>
      </c>
      <c r="EJ12" s="226"/>
      <c r="EK12" s="227"/>
      <c r="EL12" s="14">
        <f t="shared" ca="1" si="48"/>
        <v>3</v>
      </c>
    </row>
    <row r="13" spans="1:143" s="95" customFormat="1" ht="16.95" customHeight="1" thickBot="1" x14ac:dyDescent="0.3">
      <c r="A13" s="82">
        <f t="shared" si="0"/>
        <v>4</v>
      </c>
      <c r="B13" s="84" t="s">
        <v>97</v>
      </c>
      <c r="C13" s="12"/>
      <c r="D13" s="30">
        <f t="shared" ca="1" si="1"/>
        <v>0</v>
      </c>
      <c r="E13" s="33"/>
      <c r="F13" s="12"/>
      <c r="G13" s="30">
        <f t="shared" ca="1" si="2"/>
        <v>0</v>
      </c>
      <c r="H13" s="33"/>
      <c r="I13" s="12"/>
      <c r="J13" s="30">
        <f t="shared" ca="1" si="3"/>
        <v>0</v>
      </c>
      <c r="K13" s="33"/>
      <c r="L13" s="12"/>
      <c r="M13" s="30">
        <f t="shared" ca="1" si="4"/>
        <v>0</v>
      </c>
      <c r="N13" s="33"/>
      <c r="O13" s="12"/>
      <c r="P13" s="30">
        <f t="shared" ca="1" si="5"/>
        <v>0</v>
      </c>
      <c r="Q13" s="33"/>
      <c r="R13" s="12"/>
      <c r="S13" s="30">
        <f t="shared" ca="1" si="6"/>
        <v>0</v>
      </c>
      <c r="T13" s="33"/>
      <c r="U13" s="12"/>
      <c r="V13" s="30">
        <f t="shared" ca="1" si="7"/>
        <v>0</v>
      </c>
      <c r="W13" s="33"/>
      <c r="X13" s="12"/>
      <c r="Y13" s="30">
        <f t="shared" ca="1" si="8"/>
        <v>0</v>
      </c>
      <c r="Z13" s="33"/>
      <c r="AA13" s="12"/>
      <c r="AB13" s="30">
        <f t="shared" ca="1" si="9"/>
        <v>0</v>
      </c>
      <c r="AC13" s="33"/>
      <c r="AD13" s="12"/>
      <c r="AE13" s="30">
        <f t="shared" ca="1" si="10"/>
        <v>0</v>
      </c>
      <c r="AF13" s="33"/>
      <c r="AG13" s="90"/>
      <c r="AH13" s="88">
        <f t="shared" ca="1" si="11"/>
        <v>0</v>
      </c>
      <c r="AI13" s="91"/>
      <c r="AJ13" s="12"/>
      <c r="AK13" s="30">
        <f t="shared" ca="1" si="12"/>
        <v>0</v>
      </c>
      <c r="AL13" s="33"/>
      <c r="AM13" s="12"/>
      <c r="AN13" s="30">
        <f t="shared" ca="1" si="13"/>
        <v>0</v>
      </c>
      <c r="AO13" s="33"/>
      <c r="AP13" s="12"/>
      <c r="AQ13" s="30">
        <f t="shared" ca="1" si="14"/>
        <v>0</v>
      </c>
      <c r="AR13" s="33"/>
      <c r="AS13" s="12">
        <v>2</v>
      </c>
      <c r="AT13" s="30">
        <f t="shared" ca="1" si="15"/>
        <v>5</v>
      </c>
      <c r="AU13" s="33"/>
      <c r="AV13" s="12">
        <v>2</v>
      </c>
      <c r="AW13" s="7">
        <f t="shared" ca="1" si="16"/>
        <v>3</v>
      </c>
      <c r="AX13" s="33"/>
      <c r="AY13" s="12">
        <v>3</v>
      </c>
      <c r="AZ13" s="7">
        <f t="shared" ca="1" si="17"/>
        <v>2</v>
      </c>
      <c r="BA13" s="33"/>
      <c r="BB13" s="12"/>
      <c r="BC13" s="7">
        <f t="shared" ca="1" si="18"/>
        <v>0</v>
      </c>
      <c r="BD13" s="33"/>
      <c r="BE13" s="12"/>
      <c r="BF13" s="7">
        <f t="shared" ca="1" si="19"/>
        <v>0</v>
      </c>
      <c r="BG13" s="33"/>
      <c r="BH13" s="12"/>
      <c r="BI13" s="30">
        <f t="shared" ca="1" si="20"/>
        <v>0</v>
      </c>
      <c r="BJ13" s="33"/>
      <c r="BK13" s="12"/>
      <c r="BL13" s="30">
        <f t="shared" ca="1" si="21"/>
        <v>0</v>
      </c>
      <c r="BM13" s="33"/>
      <c r="BN13" s="12"/>
      <c r="BO13" s="30">
        <f t="shared" ca="1" si="22"/>
        <v>0</v>
      </c>
      <c r="BP13" s="33"/>
      <c r="BQ13" s="12"/>
      <c r="BR13" s="7">
        <f t="shared" ca="1" si="23"/>
        <v>0</v>
      </c>
      <c r="BS13" s="33"/>
      <c r="BT13" s="12"/>
      <c r="BU13" s="7">
        <f t="shared" ca="1" si="24"/>
        <v>0</v>
      </c>
      <c r="BV13" s="33"/>
      <c r="BW13" s="12"/>
      <c r="BX13" s="7">
        <f t="shared" ca="1" si="25"/>
        <v>0</v>
      </c>
      <c r="BY13" s="33"/>
      <c r="BZ13" s="12"/>
      <c r="CA13" s="7">
        <f t="shared" ca="1" si="26"/>
        <v>0</v>
      </c>
      <c r="CB13" s="33"/>
      <c r="CC13" s="12"/>
      <c r="CD13" s="30">
        <f t="shared" ca="1" si="27"/>
        <v>0</v>
      </c>
      <c r="CE13" s="33"/>
      <c r="CF13" s="12"/>
      <c r="CG13" s="30">
        <f t="shared" ca="1" si="28"/>
        <v>0</v>
      </c>
      <c r="CH13" s="33"/>
      <c r="CI13" s="12"/>
      <c r="CJ13" s="30">
        <f t="shared" ca="1" si="29"/>
        <v>0</v>
      </c>
      <c r="CK13" s="33"/>
      <c r="CL13" s="12"/>
      <c r="CM13" s="30">
        <f t="shared" ca="1" si="30"/>
        <v>0</v>
      </c>
      <c r="CN13" s="33"/>
      <c r="CO13" s="12"/>
      <c r="CP13" s="30">
        <f t="shared" ca="1" si="31"/>
        <v>0</v>
      </c>
      <c r="CQ13" s="33"/>
      <c r="CR13" s="12"/>
      <c r="CS13" s="30">
        <f t="shared" ca="1" si="32"/>
        <v>0</v>
      </c>
      <c r="CT13" s="33"/>
      <c r="CU13" s="12"/>
      <c r="CV13" s="30">
        <f t="shared" ca="1" si="33"/>
        <v>0</v>
      </c>
      <c r="CW13" s="33"/>
      <c r="CX13" s="12"/>
      <c r="CY13" s="7">
        <f t="shared" ca="1" si="34"/>
        <v>0</v>
      </c>
      <c r="CZ13" s="33"/>
      <c r="DA13" s="12"/>
      <c r="DB13" s="7">
        <f t="shared" ca="1" si="35"/>
        <v>0</v>
      </c>
      <c r="DC13" s="33"/>
      <c r="DD13" s="12"/>
      <c r="DE13" s="7">
        <f t="shared" ca="1" si="36"/>
        <v>0</v>
      </c>
      <c r="DF13" s="33"/>
      <c r="DG13" s="12"/>
      <c r="DH13" s="7">
        <f t="shared" ca="1" si="37"/>
        <v>0</v>
      </c>
      <c r="DI13" s="33"/>
      <c r="DJ13" s="12"/>
      <c r="DK13" s="7">
        <f t="shared" ca="1" si="38"/>
        <v>0</v>
      </c>
      <c r="DL13" s="33"/>
      <c r="DM13" s="12"/>
      <c r="DN13" s="7">
        <f t="shared" ca="1" si="39"/>
        <v>0</v>
      </c>
      <c r="DO13" s="33"/>
      <c r="DP13" s="12"/>
      <c r="DQ13" s="7">
        <f t="shared" ca="1" si="40"/>
        <v>0</v>
      </c>
      <c r="DR13" s="33"/>
      <c r="DS13" s="12"/>
      <c r="DT13" s="7">
        <f t="shared" ca="1" si="41"/>
        <v>0</v>
      </c>
      <c r="DU13" s="33"/>
      <c r="DV13" s="12"/>
      <c r="DW13" s="7">
        <f t="shared" ca="1" si="42"/>
        <v>0</v>
      </c>
      <c r="DX13" s="33"/>
      <c r="DY13" s="12"/>
      <c r="DZ13" s="7">
        <f t="shared" ca="1" si="43"/>
        <v>0</v>
      </c>
      <c r="EA13" s="33"/>
      <c r="EB13" s="12"/>
      <c r="EC13" s="7">
        <f t="shared" ca="1" si="44"/>
        <v>0</v>
      </c>
      <c r="ED13" s="33"/>
      <c r="EE13" s="12"/>
      <c r="EF13" s="7">
        <f t="shared" ca="1" si="45"/>
        <v>0</v>
      </c>
      <c r="EG13" s="33"/>
      <c r="EH13" s="72">
        <f t="shared" ca="1" si="47"/>
        <v>10</v>
      </c>
      <c r="EI13" s="228" t="str">
        <f t="shared" ref="EI13" si="49">B13</f>
        <v>Сидоров Сергей - Курячая Вероника</v>
      </c>
      <c r="EJ13" s="229"/>
      <c r="EK13" s="230"/>
      <c r="EL13" s="34">
        <f t="shared" ref="EL13" ca="1" si="50">IF(EH13&gt;0,RANK(EH13,$EH$10:$EH$26),0)</f>
        <v>5</v>
      </c>
      <c r="EM13"/>
    </row>
    <row r="14" spans="1:143" ht="16.95" customHeight="1" thickBot="1" x14ac:dyDescent="0.3">
      <c r="A14" s="82">
        <f t="shared" si="0"/>
        <v>5</v>
      </c>
      <c r="B14" s="84" t="s">
        <v>62</v>
      </c>
      <c r="C14" s="12"/>
      <c r="D14" s="7">
        <f t="shared" ca="1" si="1"/>
        <v>0</v>
      </c>
      <c r="E14" s="9"/>
      <c r="F14" s="12"/>
      <c r="G14" s="7">
        <f t="shared" ca="1" si="2"/>
        <v>0</v>
      </c>
      <c r="H14" s="9"/>
      <c r="I14" s="12"/>
      <c r="J14" s="7">
        <f t="shared" ca="1" si="3"/>
        <v>0</v>
      </c>
      <c r="K14" s="9"/>
      <c r="L14" s="12"/>
      <c r="M14" s="7">
        <f t="shared" ca="1" si="4"/>
        <v>0</v>
      </c>
      <c r="N14" s="9"/>
      <c r="O14" s="12"/>
      <c r="P14" s="7">
        <f t="shared" ca="1" si="5"/>
        <v>0</v>
      </c>
      <c r="Q14" s="9"/>
      <c r="R14" s="12"/>
      <c r="S14" s="7">
        <f t="shared" ca="1" si="6"/>
        <v>0</v>
      </c>
      <c r="T14" s="9"/>
      <c r="U14" s="12">
        <v>4</v>
      </c>
      <c r="V14" s="7">
        <f t="shared" ca="1" si="7"/>
        <v>3</v>
      </c>
      <c r="W14" s="9"/>
      <c r="X14" s="12"/>
      <c r="Y14" s="7">
        <f t="shared" ca="1" si="8"/>
        <v>0</v>
      </c>
      <c r="Z14" s="9"/>
      <c r="AA14" s="12"/>
      <c r="AB14" s="7">
        <f t="shared" ca="1" si="9"/>
        <v>0</v>
      </c>
      <c r="AC14" s="9"/>
      <c r="AD14" s="12"/>
      <c r="AE14" s="7">
        <f t="shared" ca="1" si="10"/>
        <v>0</v>
      </c>
      <c r="AF14" s="9"/>
      <c r="AG14" s="90"/>
      <c r="AH14" s="88">
        <f t="shared" ca="1" si="11"/>
        <v>0</v>
      </c>
      <c r="AI14" s="91"/>
      <c r="AJ14" s="12"/>
      <c r="AK14" s="7">
        <f t="shared" ca="1" si="12"/>
        <v>0</v>
      </c>
      <c r="AL14" s="9"/>
      <c r="AM14" s="12"/>
      <c r="AN14" s="7">
        <f t="shared" ca="1" si="13"/>
        <v>0</v>
      </c>
      <c r="AO14" s="9"/>
      <c r="AP14" s="12"/>
      <c r="AQ14" s="7">
        <f t="shared" ca="1" si="14"/>
        <v>0</v>
      </c>
      <c r="AR14" s="9"/>
      <c r="AS14" s="12">
        <v>4</v>
      </c>
      <c r="AT14" s="7">
        <f t="shared" ca="1" si="15"/>
        <v>3</v>
      </c>
      <c r="AU14" s="9"/>
      <c r="AV14" s="12">
        <v>4</v>
      </c>
      <c r="AW14" s="7">
        <f t="shared" ca="1" si="16"/>
        <v>2</v>
      </c>
      <c r="AX14" s="9"/>
      <c r="AY14" s="12">
        <v>5</v>
      </c>
      <c r="AZ14" s="7">
        <f t="shared" ca="1" si="17"/>
        <v>1</v>
      </c>
      <c r="BA14" s="9"/>
      <c r="BB14" s="12"/>
      <c r="BC14" s="7">
        <f t="shared" ca="1" si="18"/>
        <v>0</v>
      </c>
      <c r="BD14" s="9"/>
      <c r="BE14" s="12"/>
      <c r="BF14" s="7">
        <f t="shared" ca="1" si="19"/>
        <v>0</v>
      </c>
      <c r="BG14" s="9"/>
      <c r="BH14" s="12"/>
      <c r="BI14" s="7">
        <f t="shared" ca="1" si="20"/>
        <v>0</v>
      </c>
      <c r="BJ14" s="9"/>
      <c r="BK14" s="12"/>
      <c r="BL14" s="7">
        <f t="shared" ca="1" si="21"/>
        <v>0</v>
      </c>
      <c r="BM14" s="9"/>
      <c r="BN14" s="12"/>
      <c r="BO14" s="7">
        <f t="shared" ca="1" si="22"/>
        <v>0</v>
      </c>
      <c r="BP14" s="9"/>
      <c r="BQ14" s="12"/>
      <c r="BR14" s="7">
        <f t="shared" ca="1" si="23"/>
        <v>0</v>
      </c>
      <c r="BS14" s="9"/>
      <c r="BT14" s="12"/>
      <c r="BU14" s="7">
        <f t="shared" ca="1" si="24"/>
        <v>0</v>
      </c>
      <c r="BV14" s="9"/>
      <c r="BW14" s="12"/>
      <c r="BX14" s="7">
        <f t="shared" ca="1" si="25"/>
        <v>0</v>
      </c>
      <c r="BY14" s="9"/>
      <c r="BZ14" s="12"/>
      <c r="CA14" s="7">
        <f t="shared" ca="1" si="26"/>
        <v>0</v>
      </c>
      <c r="CB14" s="9"/>
      <c r="CC14" s="12"/>
      <c r="CD14" s="7">
        <f t="shared" ca="1" si="27"/>
        <v>0</v>
      </c>
      <c r="CE14" s="9"/>
      <c r="CF14" s="12"/>
      <c r="CG14" s="7">
        <f t="shared" ca="1" si="28"/>
        <v>0</v>
      </c>
      <c r="CH14" s="9"/>
      <c r="CI14" s="12"/>
      <c r="CJ14" s="7">
        <f t="shared" ca="1" si="29"/>
        <v>0</v>
      </c>
      <c r="CK14" s="9"/>
      <c r="CL14" s="12"/>
      <c r="CM14" s="7">
        <f t="shared" ca="1" si="30"/>
        <v>0</v>
      </c>
      <c r="CN14" s="9"/>
      <c r="CO14" s="12"/>
      <c r="CP14" s="7">
        <f t="shared" ca="1" si="31"/>
        <v>0</v>
      </c>
      <c r="CQ14" s="9"/>
      <c r="CR14" s="12"/>
      <c r="CS14" s="7">
        <f t="shared" ca="1" si="32"/>
        <v>0</v>
      </c>
      <c r="CT14" s="9"/>
      <c r="CU14" s="12"/>
      <c r="CV14" s="7">
        <f t="shared" ca="1" si="33"/>
        <v>0</v>
      </c>
      <c r="CW14" s="9"/>
      <c r="CX14" s="12"/>
      <c r="CY14" s="7">
        <f t="shared" ca="1" si="34"/>
        <v>0</v>
      </c>
      <c r="CZ14" s="9"/>
      <c r="DA14" s="12"/>
      <c r="DB14" s="7">
        <f t="shared" ca="1" si="35"/>
        <v>0</v>
      </c>
      <c r="DC14" s="9"/>
      <c r="DD14" s="12"/>
      <c r="DE14" s="7">
        <f t="shared" ca="1" si="36"/>
        <v>0</v>
      </c>
      <c r="DF14" s="9"/>
      <c r="DG14" s="12"/>
      <c r="DH14" s="7">
        <f t="shared" ca="1" si="37"/>
        <v>0</v>
      </c>
      <c r="DI14" s="9"/>
      <c r="DJ14" s="12"/>
      <c r="DK14" s="7">
        <f t="shared" ca="1" si="38"/>
        <v>0</v>
      </c>
      <c r="DL14" s="9"/>
      <c r="DM14" s="12"/>
      <c r="DN14" s="7">
        <f t="shared" ca="1" si="39"/>
        <v>0</v>
      </c>
      <c r="DO14" s="9"/>
      <c r="DP14" s="12"/>
      <c r="DQ14" s="7">
        <f t="shared" ca="1" si="40"/>
        <v>0</v>
      </c>
      <c r="DR14" s="9"/>
      <c r="DS14" s="12"/>
      <c r="DT14" s="7">
        <f t="shared" ca="1" si="41"/>
        <v>0</v>
      </c>
      <c r="DU14" s="9"/>
      <c r="DV14" s="12"/>
      <c r="DW14" s="7">
        <f t="shared" ca="1" si="42"/>
        <v>0</v>
      </c>
      <c r="DX14" s="9"/>
      <c r="DY14" s="12"/>
      <c r="DZ14" s="7">
        <f t="shared" ca="1" si="43"/>
        <v>0</v>
      </c>
      <c r="EA14" s="9"/>
      <c r="EB14" s="12"/>
      <c r="EC14" s="7">
        <f t="shared" ca="1" si="44"/>
        <v>0</v>
      </c>
      <c r="ED14" s="9"/>
      <c r="EE14" s="12"/>
      <c r="EF14" s="7">
        <f t="shared" ca="1" si="45"/>
        <v>0</v>
      </c>
      <c r="EG14" s="9"/>
      <c r="EH14" s="72">
        <f t="shared" ca="1" si="47"/>
        <v>6</v>
      </c>
      <c r="EI14" s="225" t="str">
        <f t="shared" si="46"/>
        <v>Бахтов Денис - Дорофеева Софья</v>
      </c>
      <c r="EJ14" s="226"/>
      <c r="EK14" s="227"/>
      <c r="EL14" s="14">
        <f t="shared" ca="1" si="48"/>
        <v>7</v>
      </c>
    </row>
    <row r="15" spans="1:143" ht="16.95" customHeight="1" thickBot="1" x14ac:dyDescent="0.3">
      <c r="A15" s="82">
        <f t="shared" si="0"/>
        <v>6</v>
      </c>
      <c r="B15" s="84" t="s">
        <v>93</v>
      </c>
      <c r="C15" s="12"/>
      <c r="D15" s="7">
        <f t="shared" ca="1" si="1"/>
        <v>0</v>
      </c>
      <c r="E15" s="9"/>
      <c r="F15" s="12"/>
      <c r="G15" s="7">
        <f t="shared" ca="1" si="2"/>
        <v>0</v>
      </c>
      <c r="H15" s="9"/>
      <c r="I15" s="12"/>
      <c r="J15" s="7">
        <f t="shared" ca="1" si="3"/>
        <v>0</v>
      </c>
      <c r="K15" s="9"/>
      <c r="L15" s="12"/>
      <c r="M15" s="7">
        <f t="shared" ca="1" si="4"/>
        <v>0</v>
      </c>
      <c r="N15" s="9"/>
      <c r="O15" s="12"/>
      <c r="P15" s="7">
        <f t="shared" ca="1" si="5"/>
        <v>0</v>
      </c>
      <c r="Q15" s="9"/>
      <c r="R15" s="12"/>
      <c r="S15" s="7">
        <f t="shared" ca="1" si="6"/>
        <v>0</v>
      </c>
      <c r="T15" s="9"/>
      <c r="U15" s="12"/>
      <c r="V15" s="7">
        <f t="shared" ca="1" si="7"/>
        <v>0</v>
      </c>
      <c r="W15" s="9"/>
      <c r="X15" s="12"/>
      <c r="Y15" s="7">
        <f t="shared" ca="1" si="8"/>
        <v>0</v>
      </c>
      <c r="Z15" s="9"/>
      <c r="AA15" s="12"/>
      <c r="AB15" s="7">
        <f t="shared" ca="1" si="9"/>
        <v>0</v>
      </c>
      <c r="AC15" s="9"/>
      <c r="AD15" s="12"/>
      <c r="AE15" s="7">
        <f t="shared" ca="1" si="10"/>
        <v>0</v>
      </c>
      <c r="AF15" s="9"/>
      <c r="AG15" s="90"/>
      <c r="AH15" s="88">
        <f t="shared" ca="1" si="11"/>
        <v>0</v>
      </c>
      <c r="AI15" s="91"/>
      <c r="AJ15" s="12">
        <v>18</v>
      </c>
      <c r="AK15" s="7">
        <f t="shared" ca="1" si="12"/>
        <v>4</v>
      </c>
      <c r="AL15" s="9"/>
      <c r="AM15" s="12">
        <v>13</v>
      </c>
      <c r="AN15" s="7">
        <f t="shared" ca="1" si="13"/>
        <v>2</v>
      </c>
      <c r="AO15" s="9"/>
      <c r="AP15" s="12">
        <v>16</v>
      </c>
      <c r="AQ15" s="7">
        <f t="shared" ca="1" si="14"/>
        <v>2</v>
      </c>
      <c r="AR15" s="9"/>
      <c r="AS15" s="12"/>
      <c r="AT15" s="7">
        <f t="shared" ca="1" si="15"/>
        <v>0</v>
      </c>
      <c r="AU15" s="9"/>
      <c r="AV15" s="12"/>
      <c r="AW15" s="7">
        <f t="shared" ca="1" si="16"/>
        <v>0</v>
      </c>
      <c r="AX15" s="9"/>
      <c r="AY15" s="12"/>
      <c r="AZ15" s="7">
        <f t="shared" ca="1" si="17"/>
        <v>0</v>
      </c>
      <c r="BA15" s="9"/>
      <c r="BB15" s="12"/>
      <c r="BC15" s="7">
        <f t="shared" ca="1" si="18"/>
        <v>0</v>
      </c>
      <c r="BD15" s="9"/>
      <c r="BE15" s="12"/>
      <c r="BF15" s="7">
        <f t="shared" ca="1" si="19"/>
        <v>0</v>
      </c>
      <c r="BG15" s="9"/>
      <c r="BH15" s="12"/>
      <c r="BI15" s="7">
        <f t="shared" ca="1" si="20"/>
        <v>0</v>
      </c>
      <c r="BJ15" s="9"/>
      <c r="BK15" s="12"/>
      <c r="BL15" s="7">
        <f t="shared" ca="1" si="21"/>
        <v>0</v>
      </c>
      <c r="BM15" s="9"/>
      <c r="BN15" s="12"/>
      <c r="BO15" s="7">
        <f t="shared" ca="1" si="22"/>
        <v>0</v>
      </c>
      <c r="BP15" s="9"/>
      <c r="BQ15" s="12"/>
      <c r="BR15" s="7">
        <f t="shared" ca="1" si="23"/>
        <v>0</v>
      </c>
      <c r="BS15" s="9"/>
      <c r="BT15" s="12"/>
      <c r="BU15" s="7">
        <f t="shared" ca="1" si="24"/>
        <v>0</v>
      </c>
      <c r="BV15" s="9"/>
      <c r="BW15" s="12"/>
      <c r="BX15" s="7">
        <f t="shared" ca="1" si="25"/>
        <v>0</v>
      </c>
      <c r="BY15" s="9"/>
      <c r="BZ15" s="12"/>
      <c r="CA15" s="7">
        <f t="shared" ca="1" si="26"/>
        <v>0</v>
      </c>
      <c r="CB15" s="9"/>
      <c r="CC15" s="12"/>
      <c r="CD15" s="7">
        <f t="shared" ca="1" si="27"/>
        <v>0</v>
      </c>
      <c r="CE15" s="9"/>
      <c r="CF15" s="12"/>
      <c r="CG15" s="7">
        <f t="shared" ca="1" si="28"/>
        <v>0</v>
      </c>
      <c r="CH15" s="9"/>
      <c r="CI15" s="12"/>
      <c r="CJ15" s="7">
        <f t="shared" ca="1" si="29"/>
        <v>0</v>
      </c>
      <c r="CK15" s="9"/>
      <c r="CL15" s="12"/>
      <c r="CM15" s="7">
        <f t="shared" ca="1" si="30"/>
        <v>0</v>
      </c>
      <c r="CN15" s="9"/>
      <c r="CO15" s="12"/>
      <c r="CP15" s="7">
        <f t="shared" ca="1" si="31"/>
        <v>0</v>
      </c>
      <c r="CQ15" s="9"/>
      <c r="CR15" s="12"/>
      <c r="CS15" s="7">
        <f t="shared" ca="1" si="32"/>
        <v>0</v>
      </c>
      <c r="CT15" s="9"/>
      <c r="CU15" s="12"/>
      <c r="CV15" s="7">
        <f t="shared" ca="1" si="33"/>
        <v>0</v>
      </c>
      <c r="CW15" s="9"/>
      <c r="CX15" s="12"/>
      <c r="CY15" s="7">
        <f t="shared" ca="1" si="34"/>
        <v>0</v>
      </c>
      <c r="CZ15" s="9"/>
      <c r="DA15" s="12"/>
      <c r="DB15" s="7">
        <f t="shared" ca="1" si="35"/>
        <v>0</v>
      </c>
      <c r="DC15" s="9"/>
      <c r="DD15" s="12"/>
      <c r="DE15" s="7">
        <f t="shared" ca="1" si="36"/>
        <v>0</v>
      </c>
      <c r="DF15" s="9"/>
      <c r="DG15" s="12"/>
      <c r="DH15" s="7">
        <f t="shared" ca="1" si="37"/>
        <v>0</v>
      </c>
      <c r="DI15" s="9"/>
      <c r="DJ15" s="12"/>
      <c r="DK15" s="7">
        <f t="shared" ca="1" si="38"/>
        <v>0</v>
      </c>
      <c r="DL15" s="9"/>
      <c r="DM15" s="12"/>
      <c r="DN15" s="7">
        <f t="shared" ca="1" si="39"/>
        <v>0</v>
      </c>
      <c r="DO15" s="9"/>
      <c r="DP15" s="12"/>
      <c r="DQ15" s="7">
        <f t="shared" ca="1" si="40"/>
        <v>0</v>
      </c>
      <c r="DR15" s="9"/>
      <c r="DS15" s="12"/>
      <c r="DT15" s="7">
        <f t="shared" ca="1" si="41"/>
        <v>0</v>
      </c>
      <c r="DU15" s="9"/>
      <c r="DV15" s="12"/>
      <c r="DW15" s="7">
        <f t="shared" ca="1" si="42"/>
        <v>0</v>
      </c>
      <c r="DX15" s="9"/>
      <c r="DY15" s="12"/>
      <c r="DZ15" s="7">
        <f t="shared" ca="1" si="43"/>
        <v>0</v>
      </c>
      <c r="EA15" s="9"/>
      <c r="EB15" s="12"/>
      <c r="EC15" s="7">
        <f t="shared" ca="1" si="44"/>
        <v>0</v>
      </c>
      <c r="ED15" s="9"/>
      <c r="EE15" s="12"/>
      <c r="EF15" s="7">
        <f t="shared" ca="1" si="45"/>
        <v>0</v>
      </c>
      <c r="EG15" s="9"/>
      <c r="EH15" s="72">
        <f t="shared" ca="1" si="47"/>
        <v>8</v>
      </c>
      <c r="EI15" s="225" t="str">
        <f t="shared" si="46"/>
        <v>Кучерявый Александр - Князева Диана</v>
      </c>
      <c r="EJ15" s="226"/>
      <c r="EK15" s="227"/>
      <c r="EL15" s="14">
        <f t="shared" ca="1" si="48"/>
        <v>6</v>
      </c>
    </row>
    <row r="16" spans="1:143" ht="15" thickBot="1" x14ac:dyDescent="0.3">
      <c r="A16" s="82">
        <f t="shared" si="0"/>
        <v>7</v>
      </c>
      <c r="B16" s="92" t="s">
        <v>47</v>
      </c>
      <c r="C16" s="12">
        <v>8</v>
      </c>
      <c r="D16" s="7">
        <f t="shared" ca="1" si="1"/>
        <v>1</v>
      </c>
      <c r="E16" s="9"/>
      <c r="F16" s="12"/>
      <c r="G16" s="7">
        <f t="shared" ca="1" si="2"/>
        <v>0</v>
      </c>
      <c r="H16" s="9"/>
      <c r="I16" s="12">
        <v>9</v>
      </c>
      <c r="J16" s="7">
        <f t="shared" ca="1" si="3"/>
        <v>2</v>
      </c>
      <c r="K16" s="9"/>
      <c r="L16" s="12"/>
      <c r="M16" s="7">
        <f t="shared" ca="1" si="4"/>
        <v>0</v>
      </c>
      <c r="N16" s="9"/>
      <c r="O16" s="12"/>
      <c r="P16" s="7">
        <f t="shared" ca="1" si="5"/>
        <v>0</v>
      </c>
      <c r="Q16" s="9"/>
      <c r="R16" s="12"/>
      <c r="S16" s="7">
        <f t="shared" ca="1" si="6"/>
        <v>0</v>
      </c>
      <c r="T16" s="9"/>
      <c r="U16" s="12"/>
      <c r="V16" s="7">
        <f t="shared" ca="1" si="7"/>
        <v>0</v>
      </c>
      <c r="W16" s="9"/>
      <c r="X16" s="12"/>
      <c r="Y16" s="7">
        <f t="shared" ca="1" si="8"/>
        <v>0</v>
      </c>
      <c r="Z16" s="9"/>
      <c r="AA16" s="12"/>
      <c r="AB16" s="7">
        <f t="shared" ca="1" si="9"/>
        <v>0</v>
      </c>
      <c r="AC16" s="9"/>
      <c r="AD16" s="12"/>
      <c r="AE16" s="7">
        <f t="shared" ca="1" si="10"/>
        <v>0</v>
      </c>
      <c r="AF16" s="9"/>
      <c r="AG16" s="90"/>
      <c r="AH16" s="88">
        <f t="shared" ca="1" si="11"/>
        <v>0</v>
      </c>
      <c r="AI16" s="91"/>
      <c r="AJ16" s="12"/>
      <c r="AK16" s="7">
        <f t="shared" ca="1" si="12"/>
        <v>0</v>
      </c>
      <c r="AL16" s="9"/>
      <c r="AM16" s="12"/>
      <c r="AN16" s="7">
        <f t="shared" ca="1" si="13"/>
        <v>0</v>
      </c>
      <c r="AO16" s="9"/>
      <c r="AP16" s="12"/>
      <c r="AQ16" s="7">
        <f t="shared" ca="1" si="14"/>
        <v>0</v>
      </c>
      <c r="AR16" s="9"/>
      <c r="AS16" s="12"/>
      <c r="AT16" s="7">
        <f t="shared" ca="1" si="15"/>
        <v>0</v>
      </c>
      <c r="AU16" s="9"/>
      <c r="AV16" s="12">
        <v>5</v>
      </c>
      <c r="AW16" s="7">
        <f t="shared" ca="1" si="16"/>
        <v>1</v>
      </c>
      <c r="AX16" s="9"/>
      <c r="AY16" s="12">
        <v>4</v>
      </c>
      <c r="AZ16" s="7">
        <f t="shared" ca="1" si="17"/>
        <v>2</v>
      </c>
      <c r="BA16" s="9"/>
      <c r="BB16" s="12"/>
      <c r="BC16" s="7">
        <f t="shared" ca="1" si="18"/>
        <v>0</v>
      </c>
      <c r="BD16" s="9"/>
      <c r="BE16" s="12"/>
      <c r="BF16" s="7">
        <f t="shared" ca="1" si="19"/>
        <v>0</v>
      </c>
      <c r="BG16" s="9"/>
      <c r="BH16" s="12"/>
      <c r="BI16" s="7">
        <f t="shared" ca="1" si="20"/>
        <v>0</v>
      </c>
      <c r="BJ16" s="9"/>
      <c r="BK16" s="12"/>
      <c r="BL16" s="7">
        <f t="shared" ca="1" si="21"/>
        <v>0</v>
      </c>
      <c r="BM16" s="9"/>
      <c r="BN16" s="12"/>
      <c r="BO16" s="7">
        <f t="shared" ca="1" si="22"/>
        <v>0</v>
      </c>
      <c r="BP16" s="9"/>
      <c r="BQ16" s="12"/>
      <c r="BR16" s="7">
        <f t="shared" ca="1" si="23"/>
        <v>0</v>
      </c>
      <c r="BS16" s="9"/>
      <c r="BT16" s="12"/>
      <c r="BU16" s="7">
        <f t="shared" ca="1" si="24"/>
        <v>0</v>
      </c>
      <c r="BV16" s="9"/>
      <c r="BW16" s="12"/>
      <c r="BX16" s="7">
        <f t="shared" ca="1" si="25"/>
        <v>0</v>
      </c>
      <c r="BY16" s="9"/>
      <c r="BZ16" s="12"/>
      <c r="CA16" s="7">
        <f t="shared" ca="1" si="26"/>
        <v>0</v>
      </c>
      <c r="CB16" s="9"/>
      <c r="CC16" s="12"/>
      <c r="CD16" s="7">
        <f t="shared" ca="1" si="27"/>
        <v>0</v>
      </c>
      <c r="CE16" s="9"/>
      <c r="CF16" s="12"/>
      <c r="CG16" s="7">
        <f t="shared" ca="1" si="28"/>
        <v>0</v>
      </c>
      <c r="CH16" s="9"/>
      <c r="CI16" s="12"/>
      <c r="CJ16" s="7">
        <f t="shared" ca="1" si="29"/>
        <v>0</v>
      </c>
      <c r="CK16" s="9"/>
      <c r="CL16" s="12"/>
      <c r="CM16" s="7">
        <f t="shared" ca="1" si="30"/>
        <v>0</v>
      </c>
      <c r="CN16" s="9"/>
      <c r="CO16" s="12"/>
      <c r="CP16" s="7">
        <f t="shared" ca="1" si="31"/>
        <v>0</v>
      </c>
      <c r="CQ16" s="9"/>
      <c r="CR16" s="12"/>
      <c r="CS16" s="7">
        <f t="shared" ca="1" si="32"/>
        <v>0</v>
      </c>
      <c r="CT16" s="9"/>
      <c r="CU16" s="12"/>
      <c r="CV16" s="7">
        <f t="shared" ca="1" si="33"/>
        <v>0</v>
      </c>
      <c r="CW16" s="9"/>
      <c r="CX16" s="12"/>
      <c r="CY16" s="7">
        <f t="shared" ca="1" si="34"/>
        <v>0</v>
      </c>
      <c r="CZ16" s="9"/>
      <c r="DA16" s="12"/>
      <c r="DB16" s="7">
        <f t="shared" ca="1" si="35"/>
        <v>0</v>
      </c>
      <c r="DC16" s="9"/>
      <c r="DD16" s="12"/>
      <c r="DE16" s="7">
        <f t="shared" ca="1" si="36"/>
        <v>0</v>
      </c>
      <c r="DF16" s="9"/>
      <c r="DG16" s="12"/>
      <c r="DH16" s="7">
        <f t="shared" ca="1" si="37"/>
        <v>0</v>
      </c>
      <c r="DI16" s="9"/>
      <c r="DJ16" s="12"/>
      <c r="DK16" s="7">
        <f t="shared" ca="1" si="38"/>
        <v>0</v>
      </c>
      <c r="DL16" s="9"/>
      <c r="DM16" s="12"/>
      <c r="DN16" s="7">
        <f t="shared" ca="1" si="39"/>
        <v>0</v>
      </c>
      <c r="DO16" s="9"/>
      <c r="DP16" s="12"/>
      <c r="DQ16" s="7">
        <f t="shared" ca="1" si="40"/>
        <v>0</v>
      </c>
      <c r="DR16" s="9"/>
      <c r="DS16" s="12"/>
      <c r="DT16" s="7">
        <f t="shared" ca="1" si="41"/>
        <v>0</v>
      </c>
      <c r="DU16" s="9"/>
      <c r="DV16" s="12"/>
      <c r="DW16" s="7">
        <f t="shared" ca="1" si="42"/>
        <v>0</v>
      </c>
      <c r="DX16" s="9"/>
      <c r="DY16" s="12"/>
      <c r="DZ16" s="7">
        <f t="shared" ca="1" si="43"/>
        <v>0</v>
      </c>
      <c r="EA16" s="9"/>
      <c r="EB16" s="12"/>
      <c r="EC16" s="7">
        <f t="shared" ca="1" si="44"/>
        <v>0</v>
      </c>
      <c r="ED16" s="9"/>
      <c r="EE16" s="12"/>
      <c r="EF16" s="7">
        <f t="shared" ca="1" si="45"/>
        <v>0</v>
      </c>
      <c r="EG16" s="9"/>
      <c r="EH16" s="72">
        <f t="shared" ca="1" si="47"/>
        <v>6</v>
      </c>
      <c r="EI16" s="225" t="str">
        <f t="shared" si="46"/>
        <v>Волков Павел - Голованова Ольга</v>
      </c>
      <c r="EJ16" s="226"/>
      <c r="EK16" s="227"/>
      <c r="EL16" s="14">
        <f t="shared" ca="1" si="48"/>
        <v>7</v>
      </c>
    </row>
    <row r="17" spans="1:143" ht="15" thickBot="1" x14ac:dyDescent="0.3">
      <c r="A17" s="82">
        <f t="shared" si="0"/>
        <v>8</v>
      </c>
      <c r="B17" s="84" t="s">
        <v>61</v>
      </c>
      <c r="C17" s="12"/>
      <c r="D17" s="7">
        <f t="shared" ca="1" si="1"/>
        <v>0</v>
      </c>
      <c r="E17" s="9"/>
      <c r="F17" s="12"/>
      <c r="G17" s="7">
        <f t="shared" ca="1" si="2"/>
        <v>0</v>
      </c>
      <c r="H17" s="9"/>
      <c r="I17" s="12"/>
      <c r="J17" s="7">
        <f t="shared" ca="1" si="3"/>
        <v>0</v>
      </c>
      <c r="K17" s="9"/>
      <c r="L17" s="12"/>
      <c r="M17" s="7">
        <f t="shared" ca="1" si="4"/>
        <v>0</v>
      </c>
      <c r="N17" s="9"/>
      <c r="O17" s="12"/>
      <c r="P17" s="7">
        <f t="shared" ca="1" si="5"/>
        <v>0</v>
      </c>
      <c r="Q17" s="9"/>
      <c r="R17" s="12"/>
      <c r="S17" s="7">
        <f t="shared" ca="1" si="6"/>
        <v>0</v>
      </c>
      <c r="T17" s="9"/>
      <c r="U17" s="12">
        <v>3</v>
      </c>
      <c r="V17" s="7">
        <f t="shared" ca="1" si="7"/>
        <v>4</v>
      </c>
      <c r="W17" s="9"/>
      <c r="X17" s="12"/>
      <c r="Y17" s="7">
        <f t="shared" ca="1" si="8"/>
        <v>0</v>
      </c>
      <c r="Z17" s="9"/>
      <c r="AA17" s="12"/>
      <c r="AB17" s="7">
        <f t="shared" ca="1" si="9"/>
        <v>0</v>
      </c>
      <c r="AC17" s="9"/>
      <c r="AD17" s="12"/>
      <c r="AE17" s="7">
        <f t="shared" ca="1" si="10"/>
        <v>0</v>
      </c>
      <c r="AF17" s="9"/>
      <c r="AG17" s="90"/>
      <c r="AH17" s="88">
        <f t="shared" ca="1" si="11"/>
        <v>0</v>
      </c>
      <c r="AI17" s="91"/>
      <c r="AJ17" s="12"/>
      <c r="AK17" s="7">
        <f t="shared" ca="1" si="12"/>
        <v>0</v>
      </c>
      <c r="AL17" s="9"/>
      <c r="AM17" s="12"/>
      <c r="AN17" s="7">
        <f t="shared" ca="1" si="13"/>
        <v>0</v>
      </c>
      <c r="AO17" s="9"/>
      <c r="AP17" s="12"/>
      <c r="AQ17" s="7">
        <f t="shared" ca="1" si="14"/>
        <v>0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7">
        <f t="shared" ca="1" si="17"/>
        <v>0</v>
      </c>
      <c r="BA17" s="9"/>
      <c r="BB17" s="12"/>
      <c r="BC17" s="7">
        <f t="shared" ca="1" si="18"/>
        <v>0</v>
      </c>
      <c r="BD17" s="9"/>
      <c r="BE17" s="12"/>
      <c r="BF17" s="7">
        <f t="shared" ca="1" si="19"/>
        <v>0</v>
      </c>
      <c r="BG17" s="9"/>
      <c r="BH17" s="12"/>
      <c r="BI17" s="7">
        <f t="shared" ca="1" si="20"/>
        <v>0</v>
      </c>
      <c r="BJ17" s="9"/>
      <c r="BK17" s="12"/>
      <c r="BL17" s="7">
        <f t="shared" ca="1" si="21"/>
        <v>0</v>
      </c>
      <c r="BM17" s="9"/>
      <c r="BN17" s="12"/>
      <c r="BO17" s="7">
        <f t="shared" ca="1" si="22"/>
        <v>0</v>
      </c>
      <c r="BP17" s="9"/>
      <c r="BQ17" s="12"/>
      <c r="BR17" s="7">
        <f t="shared" ca="1" si="23"/>
        <v>0</v>
      </c>
      <c r="BS17" s="9"/>
      <c r="BT17" s="12"/>
      <c r="BU17" s="7">
        <f t="shared" ca="1" si="24"/>
        <v>0</v>
      </c>
      <c r="BV17" s="9"/>
      <c r="BW17" s="12"/>
      <c r="BX17" s="7">
        <f t="shared" ca="1" si="25"/>
        <v>0</v>
      </c>
      <c r="BY17" s="9"/>
      <c r="BZ17" s="12"/>
      <c r="CA17" s="7">
        <f t="shared" ca="1" si="26"/>
        <v>0</v>
      </c>
      <c r="CB17" s="9"/>
      <c r="CC17" s="12"/>
      <c r="CD17" s="7">
        <f t="shared" ca="1" si="27"/>
        <v>0</v>
      </c>
      <c r="CE17" s="9"/>
      <c r="CF17" s="12"/>
      <c r="CG17" s="7">
        <f t="shared" ca="1" si="28"/>
        <v>0</v>
      </c>
      <c r="CH17" s="9"/>
      <c r="CI17" s="12"/>
      <c r="CJ17" s="7">
        <f t="shared" ca="1" si="29"/>
        <v>0</v>
      </c>
      <c r="CK17" s="9"/>
      <c r="CL17" s="12"/>
      <c r="CM17" s="7">
        <f t="shared" ca="1" si="30"/>
        <v>0</v>
      </c>
      <c r="CN17" s="9"/>
      <c r="CO17" s="12"/>
      <c r="CP17" s="7">
        <f t="shared" ca="1" si="31"/>
        <v>0</v>
      </c>
      <c r="CQ17" s="9"/>
      <c r="CR17" s="12"/>
      <c r="CS17" s="7">
        <f t="shared" ca="1" si="32"/>
        <v>0</v>
      </c>
      <c r="CT17" s="9"/>
      <c r="CU17" s="12"/>
      <c r="CV17" s="7">
        <f t="shared" ca="1" si="33"/>
        <v>0</v>
      </c>
      <c r="CW17" s="9"/>
      <c r="CX17" s="12"/>
      <c r="CY17" s="7">
        <f t="shared" ca="1" si="34"/>
        <v>0</v>
      </c>
      <c r="CZ17" s="9"/>
      <c r="DA17" s="12"/>
      <c r="DB17" s="7">
        <f t="shared" ca="1" si="35"/>
        <v>0</v>
      </c>
      <c r="DC17" s="9"/>
      <c r="DD17" s="12"/>
      <c r="DE17" s="7">
        <f t="shared" ca="1" si="36"/>
        <v>0</v>
      </c>
      <c r="DF17" s="9"/>
      <c r="DG17" s="12"/>
      <c r="DH17" s="7">
        <f t="shared" ca="1" si="37"/>
        <v>0</v>
      </c>
      <c r="DI17" s="9"/>
      <c r="DJ17" s="12"/>
      <c r="DK17" s="7">
        <f t="shared" ca="1" si="38"/>
        <v>0</v>
      </c>
      <c r="DL17" s="9"/>
      <c r="DM17" s="12"/>
      <c r="DN17" s="7">
        <f t="shared" ca="1" si="39"/>
        <v>0</v>
      </c>
      <c r="DO17" s="9"/>
      <c r="DP17" s="12"/>
      <c r="DQ17" s="7">
        <f t="shared" ca="1" si="40"/>
        <v>0</v>
      </c>
      <c r="DR17" s="9"/>
      <c r="DS17" s="12"/>
      <c r="DT17" s="7">
        <f t="shared" ca="1" si="41"/>
        <v>0</v>
      </c>
      <c r="DU17" s="9"/>
      <c r="DV17" s="12"/>
      <c r="DW17" s="7">
        <f t="shared" ca="1" si="42"/>
        <v>0</v>
      </c>
      <c r="DX17" s="9"/>
      <c r="DY17" s="12"/>
      <c r="DZ17" s="7">
        <f t="shared" ca="1" si="43"/>
        <v>0</v>
      </c>
      <c r="EA17" s="9"/>
      <c r="EB17" s="12"/>
      <c r="EC17" s="7">
        <f t="shared" ca="1" si="44"/>
        <v>0</v>
      </c>
      <c r="ED17" s="9"/>
      <c r="EE17" s="12"/>
      <c r="EF17" s="7">
        <f t="shared" ca="1" si="45"/>
        <v>0</v>
      </c>
      <c r="EG17" s="9"/>
      <c r="EH17" s="72">
        <f t="shared" ca="1" si="47"/>
        <v>0</v>
      </c>
      <c r="EI17" s="225" t="str">
        <f t="shared" si="46"/>
        <v>Ковальчук Сергей - Семкина Софья</v>
      </c>
      <c r="EJ17" s="226"/>
      <c r="EK17" s="227"/>
      <c r="EL17" s="14">
        <f t="shared" ca="1" si="48"/>
        <v>0</v>
      </c>
    </row>
    <row r="18" spans="1:143" ht="15" thickBot="1" x14ac:dyDescent="0.3">
      <c r="A18" s="82">
        <f t="shared" si="0"/>
        <v>9</v>
      </c>
      <c r="B18" s="84"/>
      <c r="C18" s="12"/>
      <c r="D18" s="7">
        <f t="shared" ca="1" si="1"/>
        <v>0</v>
      </c>
      <c r="E18" s="9"/>
      <c r="F18" s="12"/>
      <c r="G18" s="7">
        <f t="shared" ca="1" si="2"/>
        <v>0</v>
      </c>
      <c r="H18" s="9"/>
      <c r="I18" s="12"/>
      <c r="J18" s="7">
        <f t="shared" ca="1" si="3"/>
        <v>0</v>
      </c>
      <c r="K18" s="9"/>
      <c r="L18" s="12"/>
      <c r="M18" s="7">
        <f t="shared" ca="1" si="4"/>
        <v>0</v>
      </c>
      <c r="N18" s="9"/>
      <c r="O18" s="12"/>
      <c r="P18" s="7">
        <f t="shared" ca="1" si="5"/>
        <v>0</v>
      </c>
      <c r="Q18" s="9"/>
      <c r="R18" s="12"/>
      <c r="S18" s="7">
        <f t="shared" ca="1" si="6"/>
        <v>0</v>
      </c>
      <c r="T18" s="9"/>
      <c r="U18" s="12"/>
      <c r="V18" s="7">
        <f t="shared" ca="1" si="7"/>
        <v>0</v>
      </c>
      <c r="W18" s="9"/>
      <c r="X18" s="12"/>
      <c r="Y18" s="7">
        <f t="shared" ca="1" si="8"/>
        <v>0</v>
      </c>
      <c r="Z18" s="9"/>
      <c r="AA18" s="12"/>
      <c r="AB18" s="7">
        <f t="shared" ca="1" si="9"/>
        <v>0</v>
      </c>
      <c r="AC18" s="9"/>
      <c r="AD18" s="12"/>
      <c r="AE18" s="7">
        <f t="shared" ca="1" si="10"/>
        <v>0</v>
      </c>
      <c r="AF18" s="9"/>
      <c r="AG18" s="90"/>
      <c r="AH18" s="88">
        <f t="shared" ca="1" si="11"/>
        <v>0</v>
      </c>
      <c r="AI18" s="91"/>
      <c r="AJ18" s="12"/>
      <c r="AK18" s="7">
        <f t="shared" ca="1" si="12"/>
        <v>0</v>
      </c>
      <c r="AL18" s="9"/>
      <c r="AM18" s="12"/>
      <c r="AN18" s="7">
        <f t="shared" ca="1" si="13"/>
        <v>0</v>
      </c>
      <c r="AO18" s="9"/>
      <c r="AP18" s="12"/>
      <c r="AQ18" s="7">
        <f t="shared" ca="1" si="14"/>
        <v>0</v>
      </c>
      <c r="AR18" s="9"/>
      <c r="AS18" s="12"/>
      <c r="AT18" s="7">
        <f t="shared" ca="1" si="15"/>
        <v>0</v>
      </c>
      <c r="AU18" s="9"/>
      <c r="AV18" s="12"/>
      <c r="AW18" s="7">
        <f t="shared" ca="1" si="16"/>
        <v>0</v>
      </c>
      <c r="AX18" s="9"/>
      <c r="AY18" s="12"/>
      <c r="AZ18" s="7">
        <f t="shared" ca="1" si="17"/>
        <v>0</v>
      </c>
      <c r="BA18" s="9"/>
      <c r="BB18" s="12"/>
      <c r="BC18" s="7">
        <f t="shared" ca="1" si="18"/>
        <v>0</v>
      </c>
      <c r="BD18" s="9"/>
      <c r="BE18" s="12"/>
      <c r="BF18" s="7">
        <f t="shared" ca="1" si="19"/>
        <v>0</v>
      </c>
      <c r="BG18" s="9"/>
      <c r="BH18" s="12"/>
      <c r="BI18" s="7">
        <f t="shared" ca="1" si="20"/>
        <v>0</v>
      </c>
      <c r="BJ18" s="9"/>
      <c r="BK18" s="12"/>
      <c r="BL18" s="7">
        <f t="shared" ca="1" si="21"/>
        <v>0</v>
      </c>
      <c r="BM18" s="9"/>
      <c r="BN18" s="12"/>
      <c r="BO18" s="7">
        <f t="shared" ca="1" si="22"/>
        <v>0</v>
      </c>
      <c r="BP18" s="9"/>
      <c r="BQ18" s="12"/>
      <c r="BR18" s="7">
        <f t="shared" ca="1" si="23"/>
        <v>0</v>
      </c>
      <c r="BS18" s="9"/>
      <c r="BT18" s="12"/>
      <c r="BU18" s="7">
        <f t="shared" ca="1" si="24"/>
        <v>0</v>
      </c>
      <c r="BV18" s="9"/>
      <c r="BW18" s="12"/>
      <c r="BX18" s="7">
        <f t="shared" ca="1" si="25"/>
        <v>0</v>
      </c>
      <c r="BY18" s="9"/>
      <c r="BZ18" s="12"/>
      <c r="CA18" s="7">
        <f t="shared" ca="1" si="26"/>
        <v>0</v>
      </c>
      <c r="CB18" s="9"/>
      <c r="CC18" s="12"/>
      <c r="CD18" s="7">
        <f t="shared" ca="1" si="27"/>
        <v>0</v>
      </c>
      <c r="CE18" s="9"/>
      <c r="CF18" s="12"/>
      <c r="CG18" s="7">
        <f t="shared" ca="1" si="28"/>
        <v>0</v>
      </c>
      <c r="CH18" s="9"/>
      <c r="CI18" s="12"/>
      <c r="CJ18" s="7">
        <f t="shared" ca="1" si="29"/>
        <v>0</v>
      </c>
      <c r="CK18" s="9"/>
      <c r="CL18" s="12"/>
      <c r="CM18" s="7">
        <f t="shared" ca="1" si="30"/>
        <v>0</v>
      </c>
      <c r="CN18" s="9"/>
      <c r="CO18" s="12"/>
      <c r="CP18" s="7">
        <f t="shared" ca="1" si="31"/>
        <v>0</v>
      </c>
      <c r="CQ18" s="9"/>
      <c r="CR18" s="12"/>
      <c r="CS18" s="7">
        <f t="shared" ca="1" si="32"/>
        <v>0</v>
      </c>
      <c r="CT18" s="9"/>
      <c r="CU18" s="12"/>
      <c r="CV18" s="7">
        <f t="shared" ca="1" si="33"/>
        <v>0</v>
      </c>
      <c r="CW18" s="9"/>
      <c r="CX18" s="12"/>
      <c r="CY18" s="7">
        <f t="shared" ca="1" si="34"/>
        <v>0</v>
      </c>
      <c r="CZ18" s="9"/>
      <c r="DA18" s="12"/>
      <c r="DB18" s="7">
        <f t="shared" ca="1" si="35"/>
        <v>0</v>
      </c>
      <c r="DC18" s="9"/>
      <c r="DD18" s="12"/>
      <c r="DE18" s="7">
        <f t="shared" ca="1" si="36"/>
        <v>0</v>
      </c>
      <c r="DF18" s="9"/>
      <c r="DG18" s="12"/>
      <c r="DH18" s="7">
        <f t="shared" ca="1" si="37"/>
        <v>0</v>
      </c>
      <c r="DI18" s="9"/>
      <c r="DJ18" s="12"/>
      <c r="DK18" s="7">
        <f t="shared" ca="1" si="38"/>
        <v>0</v>
      </c>
      <c r="DL18" s="9"/>
      <c r="DM18" s="12"/>
      <c r="DN18" s="7">
        <f t="shared" ca="1" si="39"/>
        <v>0</v>
      </c>
      <c r="DO18" s="9"/>
      <c r="DP18" s="12"/>
      <c r="DQ18" s="7">
        <f t="shared" ca="1" si="40"/>
        <v>0</v>
      </c>
      <c r="DR18" s="9"/>
      <c r="DS18" s="12"/>
      <c r="DT18" s="7">
        <f t="shared" ca="1" si="41"/>
        <v>0</v>
      </c>
      <c r="DU18" s="9"/>
      <c r="DV18" s="12"/>
      <c r="DW18" s="7">
        <f t="shared" ca="1" si="42"/>
        <v>0</v>
      </c>
      <c r="DX18" s="9"/>
      <c r="DY18" s="12"/>
      <c r="DZ18" s="7">
        <f t="shared" ca="1" si="43"/>
        <v>0</v>
      </c>
      <c r="EA18" s="9"/>
      <c r="EB18" s="12"/>
      <c r="EC18" s="7">
        <f t="shared" ca="1" si="44"/>
        <v>0</v>
      </c>
      <c r="ED18" s="9"/>
      <c r="EE18" s="12"/>
      <c r="EF18" s="7">
        <f t="shared" ca="1" si="45"/>
        <v>0</v>
      </c>
      <c r="EG18" s="9"/>
      <c r="EH18" s="72">
        <f t="shared" ca="1" si="47"/>
        <v>0</v>
      </c>
      <c r="EI18" s="228">
        <f t="shared" si="46"/>
        <v>0</v>
      </c>
      <c r="EJ18" s="229"/>
      <c r="EK18" s="230"/>
      <c r="EL18" s="34">
        <f t="shared" ca="1" si="48"/>
        <v>0</v>
      </c>
    </row>
    <row r="19" spans="1:143" ht="15" thickBot="1" x14ac:dyDescent="0.3">
      <c r="A19" s="5">
        <f t="shared" ref="A19:A26" si="51">A18+1</f>
        <v>10</v>
      </c>
      <c r="B19" s="3"/>
      <c r="C19" s="12"/>
      <c r="D19" s="7">
        <f t="shared" ref="D19:D26" ca="1" si="52">IF(C19&gt;0,ROUND((INDIRECT(ADDRESS(C19,$C$7,,,"ТаблицаСоответствия"))+E19)*$C$8,0),)</f>
        <v>0</v>
      </c>
      <c r="E19" s="9"/>
      <c r="F19" s="12"/>
      <c r="G19" s="7">
        <f t="shared" ref="G19:G26" ca="1" si="53">IF(F19&gt;0,ROUND((INDIRECT(ADDRESS(F19,$F$7,,,"ТаблицаСоответствия"))+H19)*$F$8,0),)</f>
        <v>0</v>
      </c>
      <c r="H19" s="9"/>
      <c r="I19" s="12"/>
      <c r="J19" s="7">
        <f t="shared" ref="J19:J26" ca="1" si="54">IF(I19&gt;0,ROUND((INDIRECT(ADDRESS(I19,$I$7,,,"ТаблицаСоответствия"))+K19)*$I$8,0),)</f>
        <v>0</v>
      </c>
      <c r="K19" s="9"/>
      <c r="L19" s="12"/>
      <c r="M19" s="7">
        <f t="shared" ref="M19:M26" ca="1" si="55">IF(L19&gt;0,ROUND((INDIRECT(ADDRESS(L19,$L$7,,,"ТаблицаСоответствия"))+N19)*$L$8,0),)</f>
        <v>0</v>
      </c>
      <c r="N19" s="9"/>
      <c r="O19" s="12"/>
      <c r="P19" s="7">
        <f t="shared" ref="P19:P26" ca="1" si="56">IF(O19&gt;0,ROUND((INDIRECT(ADDRESS(O19,$L$7,,,"ТаблицаСоответствия"))+Q19)*$L$8,0),)</f>
        <v>0</v>
      </c>
      <c r="Q19" s="9"/>
      <c r="R19" s="12"/>
      <c r="S19" s="7">
        <f t="shared" ref="S19:S26" ca="1" si="57">IF(R19&gt;0,ROUND((INDIRECT(ADDRESS(R19,$L$7,,,"ТаблицаСоответствия"))+T19)*$L$8,0),)</f>
        <v>0</v>
      </c>
      <c r="T19" s="9"/>
      <c r="U19" s="12"/>
      <c r="V19" s="7">
        <f t="shared" ref="V19:V26" ca="1" si="58">IF(U19&gt;0,ROUND((INDIRECT(ADDRESS(U19,$U$7,,,"ТаблицаСоответствия"))+W19)*$U$8,0),)</f>
        <v>0</v>
      </c>
      <c r="W19" s="9"/>
      <c r="X19" s="12"/>
      <c r="Y19" s="7">
        <f t="shared" ref="Y19:Y26" ca="1" si="59">IF(X19&gt;0,ROUND((INDIRECT(ADDRESS(X19,$X$7,,,"ТаблицаСоответствия"))+Z19)*$X$8,0),)</f>
        <v>0</v>
      </c>
      <c r="Z19" s="9"/>
      <c r="AA19" s="12"/>
      <c r="AB19" s="7">
        <f t="shared" ref="AB19:AB26" ca="1" si="60">IF(AA19&gt;0,ROUND((INDIRECT(ADDRESS(AA19,$X$7,,,"ТаблицаСоответствия"))+AC19)*$X$8,0),)</f>
        <v>0</v>
      </c>
      <c r="AC19" s="9"/>
      <c r="AD19" s="12"/>
      <c r="AE19" s="7">
        <f t="shared" ref="AE19:AE26" ca="1" si="61">IF(AD19&gt;0,ROUND((INDIRECT(ADDRESS(AD19,$X$7,,,"ТаблицаСоответствия"))+AF19)*$X$8,0),)</f>
        <v>0</v>
      </c>
      <c r="AF19" s="9"/>
      <c r="AG19" s="90"/>
      <c r="AH19" s="88">
        <f t="shared" ref="AH19:AH26" ca="1" si="62">IF(AG19&gt;0,ROUND((INDIRECT(ADDRESS(AG19,$AG$7,,,"ТаблицаСоответствия"))+AI19)*$AG$8,0),)</f>
        <v>0</v>
      </c>
      <c r="AI19" s="91"/>
      <c r="AJ19" s="12"/>
      <c r="AK19" s="7">
        <f t="shared" ref="AK19:AK26" ca="1" si="63">IF(AJ19&gt;0,ROUND((INDIRECT(ADDRESS(AJ19,$AJ$7,,,"ТаблицаСоответствия"))+AL19)*$AJ$8,0),)</f>
        <v>0</v>
      </c>
      <c r="AL19" s="9"/>
      <c r="AM19" s="12"/>
      <c r="AN19" s="7">
        <f t="shared" ref="AN19:AN26" ca="1" si="64">IF(AM19&gt;0,ROUND((INDIRECT(ADDRESS(AM19,$AM$7,,,"ТаблицаСоответствия"))+AO19)*$AM$8,0),)</f>
        <v>0</v>
      </c>
      <c r="AO19" s="9"/>
      <c r="AP19" s="12"/>
      <c r="AQ19" s="7">
        <f t="shared" ref="AQ19:AQ26" ca="1" si="65">IF(AP19&gt;0,ROUND((INDIRECT(ADDRESS(AP19,$AP$7,,,"ТаблицаСоответствия"))+AR19)*$AP$8,0),)</f>
        <v>0</v>
      </c>
      <c r="AR19" s="9"/>
      <c r="AS19" s="12"/>
      <c r="AT19" s="7">
        <f t="shared" ref="AT19:AT26" ca="1" si="66">IF(AS19&gt;0,ROUND((INDIRECT(ADDRESS(AS19,$AS$7,,,"ТаблицаСоответствия"))+AU19)*$AS$8,0),)</f>
        <v>0</v>
      </c>
      <c r="AU19" s="9"/>
      <c r="AV19" s="12"/>
      <c r="AW19" s="7">
        <f t="shared" ref="AW19:AW26" ca="1" si="67">IF(AV19&gt;0,ROUND((INDIRECT(ADDRESS(AV19,$AV$7,,,"ТаблицаСоответствия"))+AX19)*$AV$8,0),)</f>
        <v>0</v>
      </c>
      <c r="AX19" s="9"/>
      <c r="AY19" s="12"/>
      <c r="AZ19" s="7">
        <f t="shared" ref="AZ19:AZ26" ca="1" si="68">IF(AY19&gt;0,ROUND((INDIRECT(ADDRESS(AY19,$AY$7,,,"ТаблицаСоответствия"))+BA19)*$AY$8,0),)</f>
        <v>0</v>
      </c>
      <c r="BA19" s="9"/>
      <c r="BB19" s="12"/>
      <c r="BC19" s="7">
        <f t="shared" ref="BC19:BC26" ca="1" si="69">IF(BB19&gt;0,ROUND((INDIRECT(ADDRESS(BB19,$BB$7,,,"ТаблицаСоответствия"))+BD19)*$BB$8,0),)</f>
        <v>0</v>
      </c>
      <c r="BD19" s="9"/>
      <c r="BE19" s="12"/>
      <c r="BF19" s="7">
        <f t="shared" ref="BF19:BF26" ca="1" si="70">IF(BE19&gt;0,ROUND((INDIRECT(ADDRESS(BE19,$BE$7,,,"ТаблицаСоответствия"))+BG19)*$BE$8,0),)</f>
        <v>0</v>
      </c>
      <c r="BG19" s="9"/>
      <c r="BH19" s="12"/>
      <c r="BI19" s="7">
        <f t="shared" ref="BI19:BI26" ca="1" si="71">IF(BH19&gt;0,ROUND((INDIRECT(ADDRESS(BH19,$BH$7,,,"ТаблицаСоответствия"))+BJ19)*$BH$8,0),)</f>
        <v>0</v>
      </c>
      <c r="BJ19" s="9"/>
      <c r="BK19" s="12"/>
      <c r="BL19" s="7">
        <f t="shared" ref="BL19:BL26" ca="1" si="72">IF(BK19&gt;0,ROUND((INDIRECT(ADDRESS(BK19,$BK$7,,,"ТаблицаСоответствия"))+BM19)*$BK$8,0),)</f>
        <v>0</v>
      </c>
      <c r="BM19" s="9"/>
      <c r="BN19" s="12"/>
      <c r="BO19" s="7">
        <f t="shared" ref="BO19:BO26" ca="1" si="73">IF(BN19&gt;0,ROUND((INDIRECT(ADDRESS(BN19,$BN$7,,,"ТаблицаСоответствия"))+BP19)*$BN$8,0),)</f>
        <v>0</v>
      </c>
      <c r="BP19" s="9"/>
      <c r="BQ19" s="12"/>
      <c r="BR19" s="7">
        <f t="shared" ref="BR19:BR26" ca="1" si="74">IF(BQ19&gt;0,ROUND((INDIRECT(ADDRESS(BQ19,$BQ$7,,,"ТаблицаСоответствия"))+BS19)*$BQ$8,0),)</f>
        <v>0</v>
      </c>
      <c r="BS19" s="9"/>
      <c r="BT19" s="12"/>
      <c r="BU19" s="7">
        <f t="shared" ref="BU19:BU26" ca="1" si="75">IF(BT19&gt;0,ROUND((INDIRECT(ADDRESS(BT19,$BT$7,,,"ТаблицаСоответствия"))+BV19)*$BT$8,0),)</f>
        <v>0</v>
      </c>
      <c r="BV19" s="9"/>
      <c r="BW19" s="12"/>
      <c r="BX19" s="7">
        <f t="shared" ref="BX19:BX26" ca="1" si="76">IF(BW19&gt;0,ROUND((INDIRECT(ADDRESS(BW19,$BW$7,,,"ТаблицаСоответствия"))+BY19)*$BW$8,0),)</f>
        <v>0</v>
      </c>
      <c r="BY19" s="9"/>
      <c r="BZ19" s="12"/>
      <c r="CA19" s="7">
        <f t="shared" ref="CA19:CA26" ca="1" si="77">IF(BZ19&gt;0,ROUND((INDIRECT(ADDRESS(BZ19,$BZ$7,,,"ТаблицаСоответствия"))+CB19)*$BZ$8,0),)</f>
        <v>0</v>
      </c>
      <c r="CB19" s="9"/>
      <c r="CC19" s="12"/>
      <c r="CD19" s="7">
        <f t="shared" ref="CD19:CD26" ca="1" si="78">IF(CC19&gt;0,ROUND((INDIRECT(ADDRESS(CC19,$CC$7,,,"ТаблицаСоответствия"))+CE19)*$CC$8,0),)</f>
        <v>0</v>
      </c>
      <c r="CE19" s="9"/>
      <c r="CF19" s="12"/>
      <c r="CG19" s="7">
        <f t="shared" ref="CG19:CG26" ca="1" si="79">IF(CF19&gt;0,ROUND((INDIRECT(ADDRESS(CF19,$CF$7,,,"ТаблицаСоответствия"))+CH19)*$CF$8,0),)</f>
        <v>0</v>
      </c>
      <c r="CH19" s="9"/>
      <c r="CI19" s="12"/>
      <c r="CJ19" s="7">
        <f t="shared" ref="CJ19:CJ26" ca="1" si="80">IF(CI19&gt;0,ROUND((INDIRECT(ADDRESS(CI19,$CI$7,,,"ТаблицаСоответствия"))+CK19)*$CI$8,0),)</f>
        <v>0</v>
      </c>
      <c r="CK19" s="9"/>
      <c r="CL19" s="12"/>
      <c r="CM19" s="7">
        <f t="shared" ref="CM19:CM26" ca="1" si="81">IF(CL19&gt;0,ROUND((INDIRECT(ADDRESS(CL19,$CL$7,,,"ТаблицаСоответствия"))+CN19)*$CL$8,0),)</f>
        <v>0</v>
      </c>
      <c r="CN19" s="9"/>
      <c r="CO19" s="12"/>
      <c r="CP19" s="7">
        <f t="shared" ref="CP19:CP26" ca="1" si="82">IF(CO19&gt;0,ROUND((INDIRECT(ADDRESS(CO19,$CO$7,,,"ТаблицаСоответствия"))+CQ19)*$CO$8,0),)</f>
        <v>0</v>
      </c>
      <c r="CQ19" s="9"/>
      <c r="CR19" s="12"/>
      <c r="CS19" s="7">
        <f t="shared" ref="CS19:CS26" ca="1" si="83">IF(CR19&gt;0,ROUND((INDIRECT(ADDRESS(CR19,$CR$7,,,"ТаблицаСоответствия"))+CT19)*$CR$8,0),)</f>
        <v>0</v>
      </c>
      <c r="CT19" s="9"/>
      <c r="CU19" s="12"/>
      <c r="CV19" s="7">
        <f t="shared" ref="CV19:CV26" ca="1" si="84">IF(CU19&gt;0,ROUND((INDIRECT(ADDRESS(CU19,$CU$7,,,"ТаблицаСоответствия"))+CW19)*$CU$8,0),)</f>
        <v>0</v>
      </c>
      <c r="CW19" s="9"/>
      <c r="CX19" s="12"/>
      <c r="CY19" s="7">
        <f t="shared" ref="CY19:CY26" ca="1" si="85">IF(CX19&gt;0,ROUND((INDIRECT(ADDRESS(CX19,$CX$7,,,"ТаблицаСоответствия"))+CZ19)*$CX$8,0),)</f>
        <v>0</v>
      </c>
      <c r="CZ19" s="9"/>
      <c r="DA19" s="12"/>
      <c r="DB19" s="7">
        <f t="shared" ref="DB19:DB26" ca="1" si="86">IF(DA19&gt;0,ROUND((INDIRECT(ADDRESS(DA19,$DA$7,,,"ТаблицаСоответствия"))+DC19)*$DA$8,0),)</f>
        <v>0</v>
      </c>
      <c r="DC19" s="9"/>
      <c r="DD19" s="12"/>
      <c r="DE19" s="7">
        <f t="shared" ref="DE19:DE26" ca="1" si="87">IF(DD19&gt;0,ROUND((INDIRECT(ADDRESS(DD19,$DD$7,,,"ТаблицаСоответствия"))+DF19)*$DD$8,0),)</f>
        <v>0</v>
      </c>
      <c r="DF19" s="9"/>
      <c r="DG19" s="12"/>
      <c r="DH19" s="7">
        <f t="shared" ref="DH19:DH26" ca="1" si="88">IF(DG19&gt;0,ROUND((INDIRECT(ADDRESS(DG19,$DG$7,,,"ТаблицаСоответствия"))+DI19)*$DG$8,0),)</f>
        <v>0</v>
      </c>
      <c r="DI19" s="9"/>
      <c r="DJ19" s="12"/>
      <c r="DK19" s="7">
        <f t="shared" ref="DK19:DK26" ca="1" si="89">IF(DJ19&gt;0,ROUND((INDIRECT(ADDRESS(DJ19,$DJ$7,,,"ТаблицаСоответствия"))+DL19)*$DJ$8,0),)</f>
        <v>0</v>
      </c>
      <c r="DL19" s="9"/>
      <c r="DM19" s="12"/>
      <c r="DN19" s="7">
        <f t="shared" ref="DN19:DN26" ca="1" si="90">IF(DM19&gt;0,ROUND((INDIRECT(ADDRESS(DM19,$DM$7,,,"ТаблицаСоответствия"))+DO19)*$DM$8,0),)</f>
        <v>0</v>
      </c>
      <c r="DO19" s="9"/>
      <c r="DP19" s="12"/>
      <c r="DQ19" s="7">
        <f t="shared" ref="DQ19:DQ26" ca="1" si="91">IF(DP19&gt;0,ROUND((INDIRECT(ADDRESS(DP19,$DP$7,,,"ТаблицаСоответствия"))+DR19)*$DP$8,0),)</f>
        <v>0</v>
      </c>
      <c r="DR19" s="9"/>
      <c r="DS19" s="12"/>
      <c r="DT19" s="7">
        <f t="shared" ref="DT19:DT26" ca="1" si="92">IF(DS19&gt;0,ROUND((INDIRECT(ADDRESS(DS19,$DS$7,,,"ТаблицаСоответствия"))+DU19)*$DS$8,0),)</f>
        <v>0</v>
      </c>
      <c r="DU19" s="9"/>
      <c r="DV19" s="12"/>
      <c r="DW19" s="7">
        <f t="shared" ref="DW19:DW26" ca="1" si="93">IF(DV19&gt;0,ROUND((INDIRECT(ADDRESS(DV19,$DV$7,,,"ТаблицаСоответствия"))+DX19)*$DV$8,0),)</f>
        <v>0</v>
      </c>
      <c r="DX19" s="9"/>
      <c r="DY19" s="12"/>
      <c r="DZ19" s="7">
        <f t="shared" ref="DZ19:DZ26" ca="1" si="94">IF(DY19&gt;0,ROUND((INDIRECT(ADDRESS(DY19,$DY$7,,,"ТаблицаСоответствия"))+EA19)*$DY$8,0),)</f>
        <v>0</v>
      </c>
      <c r="EA19" s="9"/>
      <c r="EB19" s="12"/>
      <c r="EC19" s="7">
        <f t="shared" ref="EC19:EC26" ca="1" si="95">IF(EB19&gt;0,ROUND((INDIRECT(ADDRESS(EB19,$EB$7,,,"ТаблицаСоответствия"))+ED19)*$EB$8,0),)</f>
        <v>0</v>
      </c>
      <c r="ED19" s="9"/>
      <c r="EE19" s="12"/>
      <c r="EF19" s="7">
        <f t="shared" ref="EF19:EF26" ca="1" si="96">IF(EE19&gt;0,ROUND((INDIRECT(ADDRESS(EE19,$EE$7,,,"ТаблицаСоответствия"))+EG19)*$EE$8,0),)</f>
        <v>0</v>
      </c>
      <c r="EG19" s="9"/>
      <c r="EH19" s="72">
        <f t="shared" ca="1" si="47"/>
        <v>0</v>
      </c>
      <c r="EI19" s="225">
        <f t="shared" si="46"/>
        <v>0</v>
      </c>
      <c r="EJ19" s="226"/>
      <c r="EK19" s="227"/>
      <c r="EL19" s="14">
        <f t="shared" ca="1" si="48"/>
        <v>0</v>
      </c>
    </row>
    <row r="20" spans="1:143" ht="15" thickBot="1" x14ac:dyDescent="0.3">
      <c r="A20" s="5">
        <f t="shared" si="51"/>
        <v>11</v>
      </c>
      <c r="B20" s="195" t="s">
        <v>48</v>
      </c>
      <c r="C20" s="196">
        <v>3</v>
      </c>
      <c r="D20" s="197">
        <f t="shared" ca="1" si="52"/>
        <v>6</v>
      </c>
      <c r="E20" s="198"/>
      <c r="F20" s="196">
        <v>6</v>
      </c>
      <c r="G20" s="197">
        <f t="shared" ca="1" si="53"/>
        <v>2</v>
      </c>
      <c r="H20" s="198"/>
      <c r="I20" s="196">
        <v>5</v>
      </c>
      <c r="J20" s="197">
        <f t="shared" ca="1" si="54"/>
        <v>5</v>
      </c>
      <c r="K20" s="198"/>
      <c r="L20" s="196">
        <v>5</v>
      </c>
      <c r="M20" s="197">
        <f t="shared" ca="1" si="55"/>
        <v>8</v>
      </c>
      <c r="N20" s="198"/>
      <c r="O20" s="196">
        <v>6</v>
      </c>
      <c r="P20" s="197">
        <f t="shared" ca="1" si="56"/>
        <v>6</v>
      </c>
      <c r="Q20" s="198"/>
      <c r="R20" s="196">
        <v>7</v>
      </c>
      <c r="S20" s="197">
        <f t="shared" ca="1" si="57"/>
        <v>4</v>
      </c>
      <c r="T20" s="198"/>
      <c r="U20" s="196"/>
      <c r="V20" s="197">
        <f t="shared" ca="1" si="58"/>
        <v>0</v>
      </c>
      <c r="W20" s="198"/>
      <c r="X20" s="196"/>
      <c r="Y20" s="197">
        <f t="shared" ca="1" si="59"/>
        <v>0</v>
      </c>
      <c r="Z20" s="198"/>
      <c r="AA20" s="196"/>
      <c r="AB20" s="197">
        <f t="shared" ca="1" si="60"/>
        <v>0</v>
      </c>
      <c r="AC20" s="198"/>
      <c r="AD20" s="196"/>
      <c r="AE20" s="197">
        <f t="shared" ca="1" si="61"/>
        <v>0</v>
      </c>
      <c r="AF20" s="198"/>
      <c r="AG20" s="196"/>
      <c r="AH20" s="197">
        <f t="shared" ca="1" si="62"/>
        <v>0</v>
      </c>
      <c r="AI20" s="198"/>
      <c r="AJ20" s="196"/>
      <c r="AK20" s="197">
        <f t="shared" ca="1" si="63"/>
        <v>0</v>
      </c>
      <c r="AL20" s="198"/>
      <c r="AM20" s="196"/>
      <c r="AN20" s="197">
        <f t="shared" ca="1" si="64"/>
        <v>0</v>
      </c>
      <c r="AO20" s="198"/>
      <c r="AP20" s="196"/>
      <c r="AQ20" s="197">
        <f t="shared" ca="1" si="65"/>
        <v>0</v>
      </c>
      <c r="AR20" s="198"/>
      <c r="AS20" s="196"/>
      <c r="AT20" s="197">
        <f t="shared" ca="1" si="66"/>
        <v>0</v>
      </c>
      <c r="AU20" s="198"/>
      <c r="AV20" s="196"/>
      <c r="AW20" s="197">
        <f t="shared" ca="1" si="67"/>
        <v>0</v>
      </c>
      <c r="AX20" s="198"/>
      <c r="AY20" s="196"/>
      <c r="AZ20" s="197">
        <f t="shared" ca="1" si="68"/>
        <v>0</v>
      </c>
      <c r="BA20" s="198"/>
      <c r="BB20" s="196"/>
      <c r="BC20" s="197">
        <f t="shared" ca="1" si="69"/>
        <v>0</v>
      </c>
      <c r="BD20" s="198"/>
      <c r="BE20" s="196"/>
      <c r="BF20" s="197">
        <f t="shared" ca="1" si="70"/>
        <v>0</v>
      </c>
      <c r="BG20" s="198"/>
      <c r="BH20" s="196"/>
      <c r="BI20" s="197">
        <f t="shared" ca="1" si="71"/>
        <v>0</v>
      </c>
      <c r="BJ20" s="198"/>
      <c r="BK20" s="196"/>
      <c r="BL20" s="197">
        <f t="shared" ca="1" si="72"/>
        <v>0</v>
      </c>
      <c r="BM20" s="198"/>
      <c r="BN20" s="196"/>
      <c r="BO20" s="197">
        <f t="shared" ca="1" si="73"/>
        <v>0</v>
      </c>
      <c r="BP20" s="198"/>
      <c r="BQ20" s="196"/>
      <c r="BR20" s="197">
        <f t="shared" ca="1" si="74"/>
        <v>0</v>
      </c>
      <c r="BS20" s="198"/>
      <c r="BT20" s="196"/>
      <c r="BU20" s="197">
        <f t="shared" ca="1" si="75"/>
        <v>0</v>
      </c>
      <c r="BV20" s="198"/>
      <c r="BW20" s="196"/>
      <c r="BX20" s="197">
        <f t="shared" ca="1" si="76"/>
        <v>0</v>
      </c>
      <c r="BY20" s="198"/>
      <c r="BZ20" s="196"/>
      <c r="CA20" s="197">
        <f t="shared" ca="1" si="77"/>
        <v>0</v>
      </c>
      <c r="CB20" s="198"/>
      <c r="CC20" s="196"/>
      <c r="CD20" s="197">
        <f t="shared" ca="1" si="78"/>
        <v>0</v>
      </c>
      <c r="CE20" s="198"/>
      <c r="CF20" s="196"/>
      <c r="CG20" s="197">
        <f t="shared" ca="1" si="79"/>
        <v>0</v>
      </c>
      <c r="CH20" s="198"/>
      <c r="CI20" s="196"/>
      <c r="CJ20" s="197">
        <f t="shared" ca="1" si="80"/>
        <v>0</v>
      </c>
      <c r="CK20" s="198"/>
      <c r="CL20" s="196"/>
      <c r="CM20" s="197">
        <f t="shared" ca="1" si="81"/>
        <v>0</v>
      </c>
      <c r="CN20" s="198"/>
      <c r="CO20" s="196"/>
      <c r="CP20" s="197">
        <f t="shared" ca="1" si="82"/>
        <v>0</v>
      </c>
      <c r="CQ20" s="198"/>
      <c r="CR20" s="196"/>
      <c r="CS20" s="197">
        <f t="shared" ca="1" si="83"/>
        <v>0</v>
      </c>
      <c r="CT20" s="198"/>
      <c r="CU20" s="196"/>
      <c r="CV20" s="197">
        <f t="shared" ca="1" si="84"/>
        <v>0</v>
      </c>
      <c r="CW20" s="198"/>
      <c r="CX20" s="196"/>
      <c r="CY20" s="197">
        <f t="shared" ca="1" si="85"/>
        <v>0</v>
      </c>
      <c r="CZ20" s="198"/>
      <c r="DA20" s="196"/>
      <c r="DB20" s="197">
        <f t="shared" ca="1" si="86"/>
        <v>0</v>
      </c>
      <c r="DC20" s="198"/>
      <c r="DD20" s="196"/>
      <c r="DE20" s="197">
        <f t="shared" ca="1" si="87"/>
        <v>0</v>
      </c>
      <c r="DF20" s="198"/>
      <c r="DG20" s="196"/>
      <c r="DH20" s="197">
        <f t="shared" ca="1" si="88"/>
        <v>0</v>
      </c>
      <c r="DI20" s="198"/>
      <c r="DJ20" s="196"/>
      <c r="DK20" s="197">
        <f t="shared" ca="1" si="89"/>
        <v>0</v>
      </c>
      <c r="DL20" s="198"/>
      <c r="DM20" s="196"/>
      <c r="DN20" s="197">
        <f t="shared" ca="1" si="90"/>
        <v>0</v>
      </c>
      <c r="DO20" s="198"/>
      <c r="DP20" s="196"/>
      <c r="DQ20" s="197">
        <f t="shared" ca="1" si="91"/>
        <v>0</v>
      </c>
      <c r="DR20" s="198"/>
      <c r="DS20" s="196"/>
      <c r="DT20" s="197">
        <f t="shared" ca="1" si="92"/>
        <v>0</v>
      </c>
      <c r="DU20" s="198"/>
      <c r="DV20" s="196"/>
      <c r="DW20" s="197">
        <f t="shared" ca="1" si="93"/>
        <v>0</v>
      </c>
      <c r="DX20" s="198"/>
      <c r="DY20" s="196"/>
      <c r="DZ20" s="197">
        <f t="shared" ca="1" si="94"/>
        <v>0</v>
      </c>
      <c r="EA20" s="198"/>
      <c r="EB20" s="196"/>
      <c r="EC20" s="197">
        <f t="shared" ca="1" si="95"/>
        <v>0</v>
      </c>
      <c r="ED20" s="198"/>
      <c r="EE20" s="196"/>
      <c r="EF20" s="197">
        <f t="shared" ca="1" si="96"/>
        <v>0</v>
      </c>
      <c r="EG20" s="198"/>
      <c r="EH20" s="199">
        <f t="shared" ref="EH20:EH26" ca="1" si="97">SUM(CV20,CP20,AW20,AZ20,BC20,BF20,BR20,BU20,BX20,CA20,CS20,CJ20,CM20,CD20,DH20,DK20,DN20,DQ20,DT20,DZ20,CG20,BO20,BL20,AT20,BI20,AK20,AN20,AQ20,D20,G20,J20,M20,V20,Y20,AB20,AE20,AH20,CY20,DB20,DE20,DW20,EC20,EF20,)</f>
        <v>21</v>
      </c>
      <c r="EI20" s="231" t="str">
        <f t="shared" ref="EI20" si="98">B20</f>
        <v>Рыжаков Артем - Гусева Доминика</v>
      </c>
      <c r="EJ20" s="232"/>
      <c r="EK20" s="233"/>
      <c r="EL20" s="200">
        <f t="shared" ref="EL20" ca="1" si="99">IF(EH20&gt;0,RANK(EH20,$EH$10:$EH$26),0)</f>
        <v>4</v>
      </c>
      <c r="EM20" s="95"/>
    </row>
    <row r="21" spans="1:143" ht="15" thickBot="1" x14ac:dyDescent="0.3">
      <c r="A21" s="5">
        <f t="shared" si="51"/>
        <v>12</v>
      </c>
      <c r="B21" s="3"/>
      <c r="C21" s="12"/>
      <c r="D21" s="7">
        <f t="shared" ca="1" si="52"/>
        <v>0</v>
      </c>
      <c r="E21" s="9"/>
      <c r="F21" s="12"/>
      <c r="G21" s="7">
        <f t="shared" ca="1" si="53"/>
        <v>0</v>
      </c>
      <c r="H21" s="9"/>
      <c r="I21" s="12"/>
      <c r="J21" s="7">
        <f t="shared" ca="1" si="54"/>
        <v>0</v>
      </c>
      <c r="K21" s="9"/>
      <c r="L21" s="12"/>
      <c r="M21" s="7">
        <f t="shared" ca="1" si="55"/>
        <v>0</v>
      </c>
      <c r="N21" s="9"/>
      <c r="O21" s="12"/>
      <c r="P21" s="7">
        <f t="shared" ca="1" si="56"/>
        <v>0</v>
      </c>
      <c r="Q21" s="9"/>
      <c r="R21" s="12"/>
      <c r="S21" s="7">
        <f t="shared" ca="1" si="57"/>
        <v>0</v>
      </c>
      <c r="T21" s="9"/>
      <c r="U21" s="12"/>
      <c r="V21" s="7">
        <f t="shared" ca="1" si="58"/>
        <v>0</v>
      </c>
      <c r="W21" s="9"/>
      <c r="X21" s="12"/>
      <c r="Y21" s="7">
        <f t="shared" ca="1" si="59"/>
        <v>0</v>
      </c>
      <c r="Z21" s="9"/>
      <c r="AA21" s="12"/>
      <c r="AB21" s="7">
        <f t="shared" ca="1" si="60"/>
        <v>0</v>
      </c>
      <c r="AC21" s="9"/>
      <c r="AD21" s="12"/>
      <c r="AE21" s="7">
        <f t="shared" ca="1" si="61"/>
        <v>0</v>
      </c>
      <c r="AF21" s="9"/>
      <c r="AG21" s="90"/>
      <c r="AH21" s="88">
        <f t="shared" ca="1" si="62"/>
        <v>0</v>
      </c>
      <c r="AI21" s="91"/>
      <c r="AJ21" s="12"/>
      <c r="AK21" s="7">
        <f t="shared" ca="1" si="63"/>
        <v>0</v>
      </c>
      <c r="AL21" s="9"/>
      <c r="AM21" s="12"/>
      <c r="AN21" s="7">
        <f t="shared" ca="1" si="64"/>
        <v>0</v>
      </c>
      <c r="AO21" s="9"/>
      <c r="AP21" s="12"/>
      <c r="AQ21" s="7">
        <f t="shared" ca="1" si="65"/>
        <v>0</v>
      </c>
      <c r="AR21" s="9"/>
      <c r="AS21" s="12"/>
      <c r="AT21" s="7">
        <f t="shared" ca="1" si="66"/>
        <v>0</v>
      </c>
      <c r="AU21" s="9"/>
      <c r="AV21" s="12"/>
      <c r="AW21" s="7">
        <f t="shared" ca="1" si="67"/>
        <v>0</v>
      </c>
      <c r="AX21" s="9"/>
      <c r="AY21" s="12"/>
      <c r="AZ21" s="7">
        <f t="shared" ca="1" si="68"/>
        <v>0</v>
      </c>
      <c r="BA21" s="9"/>
      <c r="BB21" s="12"/>
      <c r="BC21" s="7">
        <f t="shared" ca="1" si="69"/>
        <v>0</v>
      </c>
      <c r="BD21" s="9"/>
      <c r="BE21" s="12"/>
      <c r="BF21" s="7">
        <f t="shared" ca="1" si="70"/>
        <v>0</v>
      </c>
      <c r="BG21" s="9"/>
      <c r="BH21" s="12"/>
      <c r="BI21" s="7">
        <f t="shared" ca="1" si="71"/>
        <v>0</v>
      </c>
      <c r="BJ21" s="9"/>
      <c r="BK21" s="12"/>
      <c r="BL21" s="7">
        <f t="shared" ca="1" si="72"/>
        <v>0</v>
      </c>
      <c r="BM21" s="9"/>
      <c r="BN21" s="12"/>
      <c r="BO21" s="7">
        <f t="shared" ca="1" si="73"/>
        <v>0</v>
      </c>
      <c r="BP21" s="9"/>
      <c r="BQ21" s="12"/>
      <c r="BR21" s="7">
        <f t="shared" ca="1" si="74"/>
        <v>0</v>
      </c>
      <c r="BS21" s="9"/>
      <c r="BT21" s="12"/>
      <c r="BU21" s="7">
        <f t="shared" ca="1" si="75"/>
        <v>0</v>
      </c>
      <c r="BV21" s="9"/>
      <c r="BW21" s="12"/>
      <c r="BX21" s="7">
        <f t="shared" ca="1" si="76"/>
        <v>0</v>
      </c>
      <c r="BY21" s="9"/>
      <c r="BZ21" s="12"/>
      <c r="CA21" s="7">
        <f t="shared" ca="1" si="77"/>
        <v>0</v>
      </c>
      <c r="CB21" s="9"/>
      <c r="CC21" s="12"/>
      <c r="CD21" s="7">
        <f t="shared" ca="1" si="78"/>
        <v>0</v>
      </c>
      <c r="CE21" s="9"/>
      <c r="CF21" s="12"/>
      <c r="CG21" s="7">
        <f t="shared" ca="1" si="79"/>
        <v>0</v>
      </c>
      <c r="CH21" s="9"/>
      <c r="CI21" s="12"/>
      <c r="CJ21" s="7">
        <f t="shared" ca="1" si="80"/>
        <v>0</v>
      </c>
      <c r="CK21" s="9"/>
      <c r="CL21" s="12"/>
      <c r="CM21" s="7">
        <f t="shared" ca="1" si="81"/>
        <v>0</v>
      </c>
      <c r="CN21" s="9"/>
      <c r="CO21" s="12"/>
      <c r="CP21" s="7">
        <f t="shared" ca="1" si="82"/>
        <v>0</v>
      </c>
      <c r="CQ21" s="9"/>
      <c r="CR21" s="12"/>
      <c r="CS21" s="7">
        <f t="shared" ca="1" si="83"/>
        <v>0</v>
      </c>
      <c r="CT21" s="9"/>
      <c r="CU21" s="12"/>
      <c r="CV21" s="7">
        <f t="shared" ca="1" si="84"/>
        <v>0</v>
      </c>
      <c r="CW21" s="9"/>
      <c r="CX21" s="12"/>
      <c r="CY21" s="7">
        <f t="shared" ca="1" si="85"/>
        <v>0</v>
      </c>
      <c r="CZ21" s="9"/>
      <c r="DA21" s="12"/>
      <c r="DB21" s="7">
        <f t="shared" ca="1" si="86"/>
        <v>0</v>
      </c>
      <c r="DC21" s="9"/>
      <c r="DD21" s="12"/>
      <c r="DE21" s="7">
        <f t="shared" ca="1" si="87"/>
        <v>0</v>
      </c>
      <c r="DF21" s="9"/>
      <c r="DG21" s="12"/>
      <c r="DH21" s="7">
        <f t="shared" ca="1" si="88"/>
        <v>0</v>
      </c>
      <c r="DI21" s="9"/>
      <c r="DJ21" s="12"/>
      <c r="DK21" s="7">
        <f t="shared" ca="1" si="89"/>
        <v>0</v>
      </c>
      <c r="DL21" s="9"/>
      <c r="DM21" s="12"/>
      <c r="DN21" s="7">
        <f t="shared" ca="1" si="90"/>
        <v>0</v>
      </c>
      <c r="DO21" s="9"/>
      <c r="DP21" s="12"/>
      <c r="DQ21" s="7">
        <f t="shared" ca="1" si="91"/>
        <v>0</v>
      </c>
      <c r="DR21" s="9"/>
      <c r="DS21" s="12"/>
      <c r="DT21" s="7">
        <f t="shared" ca="1" si="92"/>
        <v>0</v>
      </c>
      <c r="DU21" s="9"/>
      <c r="DV21" s="12"/>
      <c r="DW21" s="7">
        <f t="shared" ca="1" si="93"/>
        <v>0</v>
      </c>
      <c r="DX21" s="9"/>
      <c r="DY21" s="12"/>
      <c r="DZ21" s="7">
        <f t="shared" ca="1" si="94"/>
        <v>0</v>
      </c>
      <c r="EA21" s="9"/>
      <c r="EB21" s="12"/>
      <c r="EC21" s="7">
        <f t="shared" ca="1" si="95"/>
        <v>0</v>
      </c>
      <c r="ED21" s="9"/>
      <c r="EE21" s="12"/>
      <c r="EF21" s="7">
        <f t="shared" ca="1" si="96"/>
        <v>0</v>
      </c>
      <c r="EG21" s="9"/>
      <c r="EH21" s="72">
        <f t="shared" ca="1" si="97"/>
        <v>0</v>
      </c>
      <c r="EI21" s="225">
        <f t="shared" si="46"/>
        <v>0</v>
      </c>
      <c r="EJ21" s="226"/>
      <c r="EK21" s="227"/>
      <c r="EL21" s="14">
        <f t="shared" ca="1" si="48"/>
        <v>0</v>
      </c>
    </row>
    <row r="22" spans="1:143" ht="15" thickBot="1" x14ac:dyDescent="0.3">
      <c r="A22" s="5">
        <f t="shared" si="51"/>
        <v>13</v>
      </c>
      <c r="B22" s="3"/>
      <c r="C22" s="12"/>
      <c r="D22" s="7">
        <f t="shared" ca="1" si="52"/>
        <v>0</v>
      </c>
      <c r="E22" s="9"/>
      <c r="F22" s="12"/>
      <c r="G22" s="7">
        <f t="shared" ca="1" si="53"/>
        <v>0</v>
      </c>
      <c r="H22" s="9"/>
      <c r="I22" s="12"/>
      <c r="J22" s="7">
        <f t="shared" ca="1" si="54"/>
        <v>0</v>
      </c>
      <c r="K22" s="9"/>
      <c r="L22" s="12"/>
      <c r="M22" s="7">
        <f t="shared" ca="1" si="55"/>
        <v>0</v>
      </c>
      <c r="N22" s="9"/>
      <c r="O22" s="12"/>
      <c r="P22" s="7">
        <f t="shared" ca="1" si="56"/>
        <v>0</v>
      </c>
      <c r="Q22" s="9"/>
      <c r="R22" s="12"/>
      <c r="S22" s="7">
        <f t="shared" ca="1" si="57"/>
        <v>0</v>
      </c>
      <c r="T22" s="9"/>
      <c r="U22" s="12"/>
      <c r="V22" s="7">
        <f t="shared" ca="1" si="58"/>
        <v>0</v>
      </c>
      <c r="W22" s="9"/>
      <c r="X22" s="12"/>
      <c r="Y22" s="7">
        <f t="shared" ca="1" si="59"/>
        <v>0</v>
      </c>
      <c r="Z22" s="9"/>
      <c r="AA22" s="12"/>
      <c r="AB22" s="7">
        <f t="shared" ca="1" si="60"/>
        <v>0</v>
      </c>
      <c r="AC22" s="9"/>
      <c r="AD22" s="12"/>
      <c r="AE22" s="7">
        <f t="shared" ca="1" si="61"/>
        <v>0</v>
      </c>
      <c r="AF22" s="9"/>
      <c r="AG22" s="90"/>
      <c r="AH22" s="88">
        <f t="shared" ca="1" si="62"/>
        <v>0</v>
      </c>
      <c r="AI22" s="91"/>
      <c r="AJ22" s="12"/>
      <c r="AK22" s="7">
        <f t="shared" ca="1" si="63"/>
        <v>0</v>
      </c>
      <c r="AL22" s="9"/>
      <c r="AM22" s="12"/>
      <c r="AN22" s="7">
        <f t="shared" ca="1" si="64"/>
        <v>0</v>
      </c>
      <c r="AO22" s="9"/>
      <c r="AP22" s="12"/>
      <c r="AQ22" s="7">
        <f t="shared" ca="1" si="65"/>
        <v>0</v>
      </c>
      <c r="AR22" s="9"/>
      <c r="AS22" s="12"/>
      <c r="AT22" s="7">
        <f t="shared" ca="1" si="66"/>
        <v>0</v>
      </c>
      <c r="AU22" s="9"/>
      <c r="AV22" s="12"/>
      <c r="AW22" s="7">
        <f t="shared" ca="1" si="67"/>
        <v>0</v>
      </c>
      <c r="AX22" s="9"/>
      <c r="AY22" s="12"/>
      <c r="AZ22" s="7">
        <f t="shared" ca="1" si="68"/>
        <v>0</v>
      </c>
      <c r="BA22" s="9"/>
      <c r="BB22" s="12"/>
      <c r="BC22" s="7">
        <f t="shared" ca="1" si="69"/>
        <v>0</v>
      </c>
      <c r="BD22" s="9"/>
      <c r="BE22" s="12"/>
      <c r="BF22" s="7">
        <f t="shared" ca="1" si="70"/>
        <v>0</v>
      </c>
      <c r="BG22" s="9"/>
      <c r="BH22" s="12"/>
      <c r="BI22" s="7">
        <f t="shared" ca="1" si="71"/>
        <v>0</v>
      </c>
      <c r="BJ22" s="9"/>
      <c r="BK22" s="12"/>
      <c r="BL22" s="7">
        <f t="shared" ca="1" si="72"/>
        <v>0</v>
      </c>
      <c r="BM22" s="9"/>
      <c r="BN22" s="12"/>
      <c r="BO22" s="7">
        <f t="shared" ca="1" si="73"/>
        <v>0</v>
      </c>
      <c r="BP22" s="9"/>
      <c r="BQ22" s="12"/>
      <c r="BR22" s="7">
        <f t="shared" ca="1" si="74"/>
        <v>0</v>
      </c>
      <c r="BS22" s="9"/>
      <c r="BT22" s="12"/>
      <c r="BU22" s="7">
        <f t="shared" ca="1" si="75"/>
        <v>0</v>
      </c>
      <c r="BV22" s="9"/>
      <c r="BW22" s="12"/>
      <c r="BX22" s="7">
        <f t="shared" ca="1" si="76"/>
        <v>0</v>
      </c>
      <c r="BY22" s="9"/>
      <c r="BZ22" s="12"/>
      <c r="CA22" s="7">
        <f t="shared" ca="1" si="77"/>
        <v>0</v>
      </c>
      <c r="CB22" s="9"/>
      <c r="CC22" s="12"/>
      <c r="CD22" s="7">
        <f t="shared" ca="1" si="78"/>
        <v>0</v>
      </c>
      <c r="CE22" s="9"/>
      <c r="CF22" s="12"/>
      <c r="CG22" s="7">
        <f t="shared" ca="1" si="79"/>
        <v>0</v>
      </c>
      <c r="CH22" s="9"/>
      <c r="CI22" s="12"/>
      <c r="CJ22" s="7">
        <f t="shared" ca="1" si="80"/>
        <v>0</v>
      </c>
      <c r="CK22" s="9"/>
      <c r="CL22" s="12"/>
      <c r="CM22" s="7">
        <f t="shared" ca="1" si="81"/>
        <v>0</v>
      </c>
      <c r="CN22" s="9"/>
      <c r="CO22" s="12"/>
      <c r="CP22" s="7">
        <f t="shared" ca="1" si="82"/>
        <v>0</v>
      </c>
      <c r="CQ22" s="9"/>
      <c r="CR22" s="12"/>
      <c r="CS22" s="7">
        <f t="shared" ca="1" si="83"/>
        <v>0</v>
      </c>
      <c r="CT22" s="9"/>
      <c r="CU22" s="12"/>
      <c r="CV22" s="7">
        <f t="shared" ca="1" si="84"/>
        <v>0</v>
      </c>
      <c r="CW22" s="9"/>
      <c r="CX22" s="12"/>
      <c r="CY22" s="7">
        <f t="shared" ca="1" si="85"/>
        <v>0</v>
      </c>
      <c r="CZ22" s="9"/>
      <c r="DA22" s="12"/>
      <c r="DB22" s="7">
        <f t="shared" ca="1" si="86"/>
        <v>0</v>
      </c>
      <c r="DC22" s="9"/>
      <c r="DD22" s="12"/>
      <c r="DE22" s="7">
        <f t="shared" ca="1" si="87"/>
        <v>0</v>
      </c>
      <c r="DF22" s="9"/>
      <c r="DG22" s="12"/>
      <c r="DH22" s="7">
        <f t="shared" ca="1" si="88"/>
        <v>0</v>
      </c>
      <c r="DI22" s="9"/>
      <c r="DJ22" s="12"/>
      <c r="DK22" s="7">
        <f t="shared" ca="1" si="89"/>
        <v>0</v>
      </c>
      <c r="DL22" s="9"/>
      <c r="DM22" s="12"/>
      <c r="DN22" s="7">
        <f t="shared" ca="1" si="90"/>
        <v>0</v>
      </c>
      <c r="DO22" s="9"/>
      <c r="DP22" s="12"/>
      <c r="DQ22" s="7">
        <f t="shared" ca="1" si="91"/>
        <v>0</v>
      </c>
      <c r="DR22" s="9"/>
      <c r="DS22" s="12"/>
      <c r="DT22" s="7">
        <f t="shared" ca="1" si="92"/>
        <v>0</v>
      </c>
      <c r="DU22" s="9"/>
      <c r="DV22" s="12"/>
      <c r="DW22" s="7">
        <f t="shared" ca="1" si="93"/>
        <v>0</v>
      </c>
      <c r="DX22" s="9"/>
      <c r="DY22" s="12"/>
      <c r="DZ22" s="7">
        <f t="shared" ca="1" si="94"/>
        <v>0</v>
      </c>
      <c r="EA22" s="9"/>
      <c r="EB22" s="12"/>
      <c r="EC22" s="7">
        <f t="shared" ca="1" si="95"/>
        <v>0</v>
      </c>
      <c r="ED22" s="9"/>
      <c r="EE22" s="12"/>
      <c r="EF22" s="7">
        <f t="shared" ca="1" si="96"/>
        <v>0</v>
      </c>
      <c r="EG22" s="9"/>
      <c r="EH22" s="72">
        <f t="shared" ca="1" si="97"/>
        <v>0</v>
      </c>
      <c r="EI22" s="225">
        <f t="shared" si="46"/>
        <v>0</v>
      </c>
      <c r="EJ22" s="226"/>
      <c r="EK22" s="227"/>
      <c r="EL22" s="14">
        <f t="shared" ca="1" si="48"/>
        <v>0</v>
      </c>
    </row>
    <row r="23" spans="1:143" ht="15" thickBot="1" x14ac:dyDescent="0.3">
      <c r="A23" s="5">
        <f t="shared" si="51"/>
        <v>14</v>
      </c>
      <c r="B23" s="3"/>
      <c r="C23" s="12"/>
      <c r="D23" s="7">
        <f t="shared" ca="1" si="52"/>
        <v>0</v>
      </c>
      <c r="E23" s="9"/>
      <c r="F23" s="12"/>
      <c r="G23" s="7">
        <f t="shared" ca="1" si="53"/>
        <v>0</v>
      </c>
      <c r="H23" s="9"/>
      <c r="I23" s="12"/>
      <c r="J23" s="7">
        <f t="shared" ca="1" si="54"/>
        <v>0</v>
      </c>
      <c r="K23" s="9"/>
      <c r="L23" s="12"/>
      <c r="M23" s="7">
        <f t="shared" ca="1" si="55"/>
        <v>0</v>
      </c>
      <c r="N23" s="9"/>
      <c r="O23" s="12"/>
      <c r="P23" s="7">
        <f t="shared" ca="1" si="56"/>
        <v>0</v>
      </c>
      <c r="Q23" s="9"/>
      <c r="R23" s="12"/>
      <c r="S23" s="7">
        <f t="shared" ca="1" si="57"/>
        <v>0</v>
      </c>
      <c r="T23" s="9"/>
      <c r="U23" s="12"/>
      <c r="V23" s="7">
        <f t="shared" ca="1" si="58"/>
        <v>0</v>
      </c>
      <c r="W23" s="9"/>
      <c r="X23" s="12"/>
      <c r="Y23" s="7">
        <f t="shared" ca="1" si="59"/>
        <v>0</v>
      </c>
      <c r="Z23" s="9"/>
      <c r="AA23" s="12"/>
      <c r="AB23" s="7">
        <f t="shared" ca="1" si="60"/>
        <v>0</v>
      </c>
      <c r="AC23" s="9"/>
      <c r="AD23" s="12"/>
      <c r="AE23" s="7">
        <f t="shared" ca="1" si="61"/>
        <v>0</v>
      </c>
      <c r="AF23" s="9"/>
      <c r="AG23" s="90"/>
      <c r="AH23" s="88">
        <f t="shared" ca="1" si="62"/>
        <v>0</v>
      </c>
      <c r="AI23" s="91"/>
      <c r="AJ23" s="12"/>
      <c r="AK23" s="7">
        <f t="shared" ca="1" si="63"/>
        <v>0</v>
      </c>
      <c r="AL23" s="9"/>
      <c r="AM23" s="12"/>
      <c r="AN23" s="7">
        <f t="shared" ca="1" si="64"/>
        <v>0</v>
      </c>
      <c r="AO23" s="9"/>
      <c r="AP23" s="12"/>
      <c r="AQ23" s="7">
        <f t="shared" ca="1" si="65"/>
        <v>0</v>
      </c>
      <c r="AR23" s="9"/>
      <c r="AS23" s="12"/>
      <c r="AT23" s="7">
        <f t="shared" ca="1" si="66"/>
        <v>0</v>
      </c>
      <c r="AU23" s="9"/>
      <c r="AV23" s="12"/>
      <c r="AW23" s="7">
        <f t="shared" ca="1" si="67"/>
        <v>0</v>
      </c>
      <c r="AX23" s="9"/>
      <c r="AY23" s="12"/>
      <c r="AZ23" s="7">
        <f t="shared" ca="1" si="68"/>
        <v>0</v>
      </c>
      <c r="BA23" s="9"/>
      <c r="BB23" s="12"/>
      <c r="BC23" s="7">
        <f t="shared" ca="1" si="69"/>
        <v>0</v>
      </c>
      <c r="BD23" s="9"/>
      <c r="BE23" s="12"/>
      <c r="BF23" s="7">
        <f t="shared" ca="1" si="70"/>
        <v>0</v>
      </c>
      <c r="BG23" s="9"/>
      <c r="BH23" s="12"/>
      <c r="BI23" s="7">
        <f t="shared" ca="1" si="71"/>
        <v>0</v>
      </c>
      <c r="BJ23" s="9"/>
      <c r="BK23" s="12"/>
      <c r="BL23" s="7">
        <f t="shared" ca="1" si="72"/>
        <v>0</v>
      </c>
      <c r="BM23" s="9"/>
      <c r="BN23" s="12"/>
      <c r="BO23" s="7">
        <f t="shared" ca="1" si="73"/>
        <v>0</v>
      </c>
      <c r="BP23" s="9"/>
      <c r="BQ23" s="12"/>
      <c r="BR23" s="7">
        <f t="shared" ca="1" si="74"/>
        <v>0</v>
      </c>
      <c r="BS23" s="9"/>
      <c r="BT23" s="12"/>
      <c r="BU23" s="7">
        <f t="shared" ca="1" si="75"/>
        <v>0</v>
      </c>
      <c r="BV23" s="9"/>
      <c r="BW23" s="12"/>
      <c r="BX23" s="7">
        <f t="shared" ca="1" si="76"/>
        <v>0</v>
      </c>
      <c r="BY23" s="9"/>
      <c r="BZ23" s="12"/>
      <c r="CA23" s="7">
        <f t="shared" ca="1" si="77"/>
        <v>0</v>
      </c>
      <c r="CB23" s="9"/>
      <c r="CC23" s="12"/>
      <c r="CD23" s="7">
        <f t="shared" ca="1" si="78"/>
        <v>0</v>
      </c>
      <c r="CE23" s="9"/>
      <c r="CF23" s="12"/>
      <c r="CG23" s="7">
        <f t="shared" ca="1" si="79"/>
        <v>0</v>
      </c>
      <c r="CH23" s="9"/>
      <c r="CI23" s="12"/>
      <c r="CJ23" s="7">
        <f t="shared" ca="1" si="80"/>
        <v>0</v>
      </c>
      <c r="CK23" s="9"/>
      <c r="CL23" s="12"/>
      <c r="CM23" s="7">
        <f t="shared" ca="1" si="81"/>
        <v>0</v>
      </c>
      <c r="CN23" s="9"/>
      <c r="CO23" s="12"/>
      <c r="CP23" s="7">
        <f t="shared" ca="1" si="82"/>
        <v>0</v>
      </c>
      <c r="CQ23" s="9"/>
      <c r="CR23" s="12"/>
      <c r="CS23" s="7">
        <f t="shared" ca="1" si="83"/>
        <v>0</v>
      </c>
      <c r="CT23" s="9"/>
      <c r="CU23" s="12"/>
      <c r="CV23" s="7">
        <f t="shared" ca="1" si="84"/>
        <v>0</v>
      </c>
      <c r="CW23" s="9"/>
      <c r="CX23" s="12"/>
      <c r="CY23" s="7">
        <f t="shared" ca="1" si="85"/>
        <v>0</v>
      </c>
      <c r="CZ23" s="9"/>
      <c r="DA23" s="12"/>
      <c r="DB23" s="7">
        <f t="shared" ca="1" si="86"/>
        <v>0</v>
      </c>
      <c r="DC23" s="9"/>
      <c r="DD23" s="12"/>
      <c r="DE23" s="7">
        <f t="shared" ca="1" si="87"/>
        <v>0</v>
      </c>
      <c r="DF23" s="9"/>
      <c r="DG23" s="12"/>
      <c r="DH23" s="7">
        <f t="shared" ca="1" si="88"/>
        <v>0</v>
      </c>
      <c r="DI23" s="9"/>
      <c r="DJ23" s="12"/>
      <c r="DK23" s="7">
        <f t="shared" ca="1" si="89"/>
        <v>0</v>
      </c>
      <c r="DL23" s="9"/>
      <c r="DM23" s="12"/>
      <c r="DN23" s="7">
        <f t="shared" ca="1" si="90"/>
        <v>0</v>
      </c>
      <c r="DO23" s="9"/>
      <c r="DP23" s="12"/>
      <c r="DQ23" s="7">
        <f t="shared" ca="1" si="91"/>
        <v>0</v>
      </c>
      <c r="DR23" s="9"/>
      <c r="DS23" s="12"/>
      <c r="DT23" s="7">
        <f t="shared" ca="1" si="92"/>
        <v>0</v>
      </c>
      <c r="DU23" s="9"/>
      <c r="DV23" s="12"/>
      <c r="DW23" s="7">
        <f t="shared" ca="1" si="93"/>
        <v>0</v>
      </c>
      <c r="DX23" s="9"/>
      <c r="DY23" s="12"/>
      <c r="DZ23" s="7">
        <f t="shared" ca="1" si="94"/>
        <v>0</v>
      </c>
      <c r="EA23" s="9"/>
      <c r="EB23" s="12"/>
      <c r="EC23" s="7">
        <f t="shared" ca="1" si="95"/>
        <v>0</v>
      </c>
      <c r="ED23" s="9"/>
      <c r="EE23" s="12"/>
      <c r="EF23" s="7">
        <f t="shared" ca="1" si="96"/>
        <v>0</v>
      </c>
      <c r="EG23" s="9"/>
      <c r="EH23" s="72">
        <f t="shared" ca="1" si="97"/>
        <v>0</v>
      </c>
      <c r="EI23" s="225">
        <f t="shared" si="46"/>
        <v>0</v>
      </c>
      <c r="EJ23" s="226"/>
      <c r="EK23" s="227"/>
      <c r="EL23" s="14">
        <f t="shared" ca="1" si="48"/>
        <v>0</v>
      </c>
    </row>
    <row r="24" spans="1:143" ht="15" thickBot="1" x14ac:dyDescent="0.3">
      <c r="A24" s="5">
        <f t="shared" si="51"/>
        <v>15</v>
      </c>
      <c r="B24" s="3"/>
      <c r="C24" s="12"/>
      <c r="D24" s="7">
        <f t="shared" ca="1" si="52"/>
        <v>0</v>
      </c>
      <c r="E24" s="9"/>
      <c r="F24" s="12"/>
      <c r="G24" s="7">
        <f t="shared" ca="1" si="53"/>
        <v>0</v>
      </c>
      <c r="H24" s="9"/>
      <c r="I24" s="12"/>
      <c r="J24" s="7">
        <f t="shared" ca="1" si="54"/>
        <v>0</v>
      </c>
      <c r="K24" s="9"/>
      <c r="L24" s="12"/>
      <c r="M24" s="7">
        <f t="shared" ca="1" si="55"/>
        <v>0</v>
      </c>
      <c r="N24" s="9"/>
      <c r="O24" s="12"/>
      <c r="P24" s="7">
        <f t="shared" ca="1" si="56"/>
        <v>0</v>
      </c>
      <c r="Q24" s="9"/>
      <c r="R24" s="12"/>
      <c r="S24" s="7">
        <f t="shared" ca="1" si="57"/>
        <v>0</v>
      </c>
      <c r="T24" s="9"/>
      <c r="U24" s="12"/>
      <c r="V24" s="7">
        <f t="shared" ca="1" si="58"/>
        <v>0</v>
      </c>
      <c r="W24" s="9"/>
      <c r="X24" s="12"/>
      <c r="Y24" s="7">
        <f t="shared" ca="1" si="59"/>
        <v>0</v>
      </c>
      <c r="Z24" s="9"/>
      <c r="AA24" s="12"/>
      <c r="AB24" s="7">
        <f t="shared" ca="1" si="60"/>
        <v>0</v>
      </c>
      <c r="AC24" s="9"/>
      <c r="AD24" s="12"/>
      <c r="AE24" s="7">
        <f t="shared" ca="1" si="61"/>
        <v>0</v>
      </c>
      <c r="AF24" s="9"/>
      <c r="AG24" s="90"/>
      <c r="AH24" s="88">
        <f t="shared" ca="1" si="62"/>
        <v>0</v>
      </c>
      <c r="AI24" s="91"/>
      <c r="AJ24" s="12"/>
      <c r="AK24" s="7">
        <f t="shared" ca="1" si="63"/>
        <v>0</v>
      </c>
      <c r="AL24" s="9"/>
      <c r="AM24" s="12"/>
      <c r="AN24" s="7">
        <f t="shared" ca="1" si="64"/>
        <v>0</v>
      </c>
      <c r="AO24" s="9"/>
      <c r="AP24" s="12"/>
      <c r="AQ24" s="7">
        <f t="shared" ca="1" si="65"/>
        <v>0</v>
      </c>
      <c r="AR24" s="9"/>
      <c r="AS24" s="12"/>
      <c r="AT24" s="7">
        <f t="shared" ca="1" si="66"/>
        <v>0</v>
      </c>
      <c r="AU24" s="9"/>
      <c r="AV24" s="12"/>
      <c r="AW24" s="7">
        <f t="shared" ca="1" si="67"/>
        <v>0</v>
      </c>
      <c r="AX24" s="9"/>
      <c r="AY24" s="12"/>
      <c r="AZ24" s="7">
        <f t="shared" ca="1" si="68"/>
        <v>0</v>
      </c>
      <c r="BA24" s="9"/>
      <c r="BB24" s="12"/>
      <c r="BC24" s="7">
        <f t="shared" ca="1" si="69"/>
        <v>0</v>
      </c>
      <c r="BD24" s="9"/>
      <c r="BE24" s="12"/>
      <c r="BF24" s="7">
        <f t="shared" ca="1" si="70"/>
        <v>0</v>
      </c>
      <c r="BG24" s="9"/>
      <c r="BH24" s="12"/>
      <c r="BI24" s="7">
        <f t="shared" ca="1" si="71"/>
        <v>0</v>
      </c>
      <c r="BJ24" s="9"/>
      <c r="BK24" s="12"/>
      <c r="BL24" s="7">
        <f t="shared" ca="1" si="72"/>
        <v>0</v>
      </c>
      <c r="BM24" s="9"/>
      <c r="BN24" s="12"/>
      <c r="BO24" s="7">
        <f t="shared" ca="1" si="73"/>
        <v>0</v>
      </c>
      <c r="BP24" s="9"/>
      <c r="BQ24" s="12"/>
      <c r="BR24" s="7">
        <f t="shared" ca="1" si="74"/>
        <v>0</v>
      </c>
      <c r="BS24" s="9"/>
      <c r="BT24" s="12"/>
      <c r="BU24" s="7">
        <f t="shared" ca="1" si="75"/>
        <v>0</v>
      </c>
      <c r="BV24" s="9"/>
      <c r="BW24" s="12"/>
      <c r="BX24" s="7">
        <f t="shared" ca="1" si="76"/>
        <v>0</v>
      </c>
      <c r="BY24" s="9"/>
      <c r="BZ24" s="12"/>
      <c r="CA24" s="7">
        <f t="shared" ca="1" si="77"/>
        <v>0</v>
      </c>
      <c r="CB24" s="9"/>
      <c r="CC24" s="12"/>
      <c r="CD24" s="7">
        <f t="shared" ca="1" si="78"/>
        <v>0</v>
      </c>
      <c r="CE24" s="9"/>
      <c r="CF24" s="12"/>
      <c r="CG24" s="7">
        <f t="shared" ca="1" si="79"/>
        <v>0</v>
      </c>
      <c r="CH24" s="9"/>
      <c r="CI24" s="12"/>
      <c r="CJ24" s="7">
        <f t="shared" ca="1" si="80"/>
        <v>0</v>
      </c>
      <c r="CK24" s="9"/>
      <c r="CL24" s="12"/>
      <c r="CM24" s="7">
        <f t="shared" ca="1" si="81"/>
        <v>0</v>
      </c>
      <c r="CN24" s="9"/>
      <c r="CO24" s="12"/>
      <c r="CP24" s="7">
        <f t="shared" ca="1" si="82"/>
        <v>0</v>
      </c>
      <c r="CQ24" s="9"/>
      <c r="CR24" s="12"/>
      <c r="CS24" s="7">
        <f t="shared" ca="1" si="83"/>
        <v>0</v>
      </c>
      <c r="CT24" s="9"/>
      <c r="CU24" s="12"/>
      <c r="CV24" s="7">
        <f t="shared" ca="1" si="84"/>
        <v>0</v>
      </c>
      <c r="CW24" s="9"/>
      <c r="CX24" s="12"/>
      <c r="CY24" s="7">
        <f t="shared" ca="1" si="85"/>
        <v>0</v>
      </c>
      <c r="CZ24" s="9"/>
      <c r="DA24" s="12"/>
      <c r="DB24" s="7">
        <f t="shared" ca="1" si="86"/>
        <v>0</v>
      </c>
      <c r="DC24" s="9"/>
      <c r="DD24" s="12"/>
      <c r="DE24" s="7">
        <f t="shared" ca="1" si="87"/>
        <v>0</v>
      </c>
      <c r="DF24" s="9"/>
      <c r="DG24" s="12"/>
      <c r="DH24" s="7">
        <f t="shared" ca="1" si="88"/>
        <v>0</v>
      </c>
      <c r="DI24" s="9"/>
      <c r="DJ24" s="12"/>
      <c r="DK24" s="7">
        <f t="shared" ca="1" si="89"/>
        <v>0</v>
      </c>
      <c r="DL24" s="9"/>
      <c r="DM24" s="12"/>
      <c r="DN24" s="7">
        <f t="shared" ca="1" si="90"/>
        <v>0</v>
      </c>
      <c r="DO24" s="9"/>
      <c r="DP24" s="12"/>
      <c r="DQ24" s="7">
        <f t="shared" ca="1" si="91"/>
        <v>0</v>
      </c>
      <c r="DR24" s="9"/>
      <c r="DS24" s="12"/>
      <c r="DT24" s="7">
        <f t="shared" ca="1" si="92"/>
        <v>0</v>
      </c>
      <c r="DU24" s="9"/>
      <c r="DV24" s="12"/>
      <c r="DW24" s="7">
        <f t="shared" ca="1" si="93"/>
        <v>0</v>
      </c>
      <c r="DX24" s="9"/>
      <c r="DY24" s="12"/>
      <c r="DZ24" s="7">
        <f t="shared" ca="1" si="94"/>
        <v>0</v>
      </c>
      <c r="EA24" s="9"/>
      <c r="EB24" s="12"/>
      <c r="EC24" s="7">
        <f t="shared" ca="1" si="95"/>
        <v>0</v>
      </c>
      <c r="ED24" s="9"/>
      <c r="EE24" s="12"/>
      <c r="EF24" s="7">
        <f t="shared" ca="1" si="96"/>
        <v>0</v>
      </c>
      <c r="EG24" s="9"/>
      <c r="EH24" s="72">
        <f t="shared" ca="1" si="97"/>
        <v>0</v>
      </c>
      <c r="EI24" s="225">
        <f t="shared" si="46"/>
        <v>0</v>
      </c>
      <c r="EJ24" s="226"/>
      <c r="EK24" s="227"/>
      <c r="EL24" s="14">
        <f t="shared" ca="1" si="48"/>
        <v>0</v>
      </c>
    </row>
    <row r="25" spans="1:143" ht="15" thickBot="1" x14ac:dyDescent="0.3">
      <c r="A25" s="5">
        <f t="shared" si="51"/>
        <v>16</v>
      </c>
      <c r="B25" s="3"/>
      <c r="C25" s="12"/>
      <c r="D25" s="7">
        <f t="shared" ca="1" si="52"/>
        <v>0</v>
      </c>
      <c r="E25" s="9"/>
      <c r="F25" s="12"/>
      <c r="G25" s="7">
        <f t="shared" ca="1" si="53"/>
        <v>0</v>
      </c>
      <c r="H25" s="9"/>
      <c r="I25" s="12"/>
      <c r="J25" s="7">
        <f t="shared" ca="1" si="54"/>
        <v>0</v>
      </c>
      <c r="K25" s="9"/>
      <c r="L25" s="12"/>
      <c r="M25" s="7">
        <f t="shared" ca="1" si="55"/>
        <v>0</v>
      </c>
      <c r="N25" s="9"/>
      <c r="O25" s="12"/>
      <c r="P25" s="7">
        <f t="shared" ca="1" si="56"/>
        <v>0</v>
      </c>
      <c r="Q25" s="9"/>
      <c r="R25" s="12"/>
      <c r="S25" s="7">
        <f t="shared" ca="1" si="57"/>
        <v>0</v>
      </c>
      <c r="T25" s="9"/>
      <c r="U25" s="12"/>
      <c r="V25" s="7">
        <f t="shared" ca="1" si="58"/>
        <v>0</v>
      </c>
      <c r="W25" s="9"/>
      <c r="X25" s="12"/>
      <c r="Y25" s="7">
        <f t="shared" ca="1" si="59"/>
        <v>0</v>
      </c>
      <c r="Z25" s="9"/>
      <c r="AA25" s="12"/>
      <c r="AB25" s="7">
        <f t="shared" ca="1" si="60"/>
        <v>0</v>
      </c>
      <c r="AC25" s="9"/>
      <c r="AD25" s="12"/>
      <c r="AE25" s="7">
        <f t="shared" ca="1" si="61"/>
        <v>0</v>
      </c>
      <c r="AF25" s="9"/>
      <c r="AG25" s="90"/>
      <c r="AH25" s="88">
        <f t="shared" ca="1" si="62"/>
        <v>0</v>
      </c>
      <c r="AI25" s="91"/>
      <c r="AJ25" s="12"/>
      <c r="AK25" s="7">
        <f t="shared" ca="1" si="63"/>
        <v>0</v>
      </c>
      <c r="AL25" s="9"/>
      <c r="AM25" s="12"/>
      <c r="AN25" s="7">
        <f t="shared" ca="1" si="64"/>
        <v>0</v>
      </c>
      <c r="AO25" s="9"/>
      <c r="AP25" s="12"/>
      <c r="AQ25" s="7">
        <f t="shared" ca="1" si="65"/>
        <v>0</v>
      </c>
      <c r="AR25" s="9"/>
      <c r="AS25" s="12"/>
      <c r="AT25" s="7">
        <f t="shared" ca="1" si="66"/>
        <v>0</v>
      </c>
      <c r="AU25" s="9"/>
      <c r="AV25" s="12"/>
      <c r="AW25" s="7">
        <f t="shared" ca="1" si="67"/>
        <v>0</v>
      </c>
      <c r="AX25" s="9"/>
      <c r="AY25" s="12"/>
      <c r="AZ25" s="7">
        <f t="shared" ca="1" si="68"/>
        <v>0</v>
      </c>
      <c r="BA25" s="9"/>
      <c r="BB25" s="12"/>
      <c r="BC25" s="7">
        <f t="shared" ca="1" si="69"/>
        <v>0</v>
      </c>
      <c r="BD25" s="9"/>
      <c r="BE25" s="12"/>
      <c r="BF25" s="7">
        <f t="shared" ca="1" si="70"/>
        <v>0</v>
      </c>
      <c r="BG25" s="9"/>
      <c r="BH25" s="12"/>
      <c r="BI25" s="7">
        <f t="shared" ca="1" si="71"/>
        <v>0</v>
      </c>
      <c r="BJ25" s="9"/>
      <c r="BK25" s="12"/>
      <c r="BL25" s="7">
        <f t="shared" ca="1" si="72"/>
        <v>0</v>
      </c>
      <c r="BM25" s="9"/>
      <c r="BN25" s="12"/>
      <c r="BO25" s="7">
        <f t="shared" ca="1" si="73"/>
        <v>0</v>
      </c>
      <c r="BP25" s="9"/>
      <c r="BQ25" s="12"/>
      <c r="BR25" s="7">
        <f t="shared" ca="1" si="74"/>
        <v>0</v>
      </c>
      <c r="BS25" s="9"/>
      <c r="BT25" s="12"/>
      <c r="BU25" s="7">
        <f t="shared" ca="1" si="75"/>
        <v>0</v>
      </c>
      <c r="BV25" s="9"/>
      <c r="BW25" s="12"/>
      <c r="BX25" s="7">
        <f t="shared" ca="1" si="76"/>
        <v>0</v>
      </c>
      <c r="BY25" s="9"/>
      <c r="BZ25" s="12"/>
      <c r="CA25" s="7">
        <f t="shared" ca="1" si="77"/>
        <v>0</v>
      </c>
      <c r="CB25" s="9"/>
      <c r="CC25" s="12"/>
      <c r="CD25" s="7">
        <f t="shared" ca="1" si="78"/>
        <v>0</v>
      </c>
      <c r="CE25" s="9"/>
      <c r="CF25" s="12"/>
      <c r="CG25" s="7">
        <f t="shared" ca="1" si="79"/>
        <v>0</v>
      </c>
      <c r="CH25" s="9"/>
      <c r="CI25" s="12"/>
      <c r="CJ25" s="7">
        <f t="shared" ca="1" si="80"/>
        <v>0</v>
      </c>
      <c r="CK25" s="9"/>
      <c r="CL25" s="12"/>
      <c r="CM25" s="7">
        <f t="shared" ca="1" si="81"/>
        <v>0</v>
      </c>
      <c r="CN25" s="9"/>
      <c r="CO25" s="12"/>
      <c r="CP25" s="7">
        <f t="shared" ca="1" si="82"/>
        <v>0</v>
      </c>
      <c r="CQ25" s="9"/>
      <c r="CR25" s="12"/>
      <c r="CS25" s="7">
        <f t="shared" ca="1" si="83"/>
        <v>0</v>
      </c>
      <c r="CT25" s="9"/>
      <c r="CU25" s="12"/>
      <c r="CV25" s="7">
        <f t="shared" ca="1" si="84"/>
        <v>0</v>
      </c>
      <c r="CW25" s="9"/>
      <c r="CX25" s="12"/>
      <c r="CY25" s="7">
        <f t="shared" ca="1" si="85"/>
        <v>0</v>
      </c>
      <c r="CZ25" s="9"/>
      <c r="DA25" s="12"/>
      <c r="DB25" s="7">
        <f t="shared" ca="1" si="86"/>
        <v>0</v>
      </c>
      <c r="DC25" s="9"/>
      <c r="DD25" s="12"/>
      <c r="DE25" s="7">
        <f t="shared" ca="1" si="87"/>
        <v>0</v>
      </c>
      <c r="DF25" s="9"/>
      <c r="DG25" s="12"/>
      <c r="DH25" s="7">
        <f t="shared" ca="1" si="88"/>
        <v>0</v>
      </c>
      <c r="DI25" s="9"/>
      <c r="DJ25" s="12"/>
      <c r="DK25" s="7">
        <f t="shared" ca="1" si="89"/>
        <v>0</v>
      </c>
      <c r="DL25" s="9"/>
      <c r="DM25" s="12"/>
      <c r="DN25" s="7">
        <f t="shared" ca="1" si="90"/>
        <v>0</v>
      </c>
      <c r="DO25" s="9"/>
      <c r="DP25" s="12"/>
      <c r="DQ25" s="7">
        <f t="shared" ca="1" si="91"/>
        <v>0</v>
      </c>
      <c r="DR25" s="9"/>
      <c r="DS25" s="12"/>
      <c r="DT25" s="7">
        <f t="shared" ca="1" si="92"/>
        <v>0</v>
      </c>
      <c r="DU25" s="9"/>
      <c r="DV25" s="12"/>
      <c r="DW25" s="7">
        <f t="shared" ca="1" si="93"/>
        <v>0</v>
      </c>
      <c r="DX25" s="9"/>
      <c r="DY25" s="12"/>
      <c r="DZ25" s="7">
        <f t="shared" ca="1" si="94"/>
        <v>0</v>
      </c>
      <c r="EA25" s="9"/>
      <c r="EB25" s="12"/>
      <c r="EC25" s="7">
        <f t="shared" ca="1" si="95"/>
        <v>0</v>
      </c>
      <c r="ED25" s="9"/>
      <c r="EE25" s="12"/>
      <c r="EF25" s="7">
        <f t="shared" ca="1" si="96"/>
        <v>0</v>
      </c>
      <c r="EG25" s="9"/>
      <c r="EH25" s="72">
        <f t="shared" ca="1" si="97"/>
        <v>0</v>
      </c>
      <c r="EI25" s="225">
        <f t="shared" si="46"/>
        <v>0</v>
      </c>
      <c r="EJ25" s="226"/>
      <c r="EK25" s="227"/>
      <c r="EL25" s="14">
        <f t="shared" ca="1" si="48"/>
        <v>0</v>
      </c>
    </row>
    <row r="26" spans="1:143" ht="15" thickBot="1" x14ac:dyDescent="0.3">
      <c r="A26" s="5">
        <f t="shared" si="51"/>
        <v>17</v>
      </c>
      <c r="B26" s="3"/>
      <c r="C26" s="12"/>
      <c r="D26" s="7">
        <f t="shared" ca="1" si="52"/>
        <v>0</v>
      </c>
      <c r="E26" s="9"/>
      <c r="F26" s="12"/>
      <c r="G26" s="7">
        <f t="shared" ca="1" si="53"/>
        <v>0</v>
      </c>
      <c r="H26" s="9"/>
      <c r="I26" s="12"/>
      <c r="J26" s="7">
        <f t="shared" ca="1" si="54"/>
        <v>0</v>
      </c>
      <c r="K26" s="9"/>
      <c r="L26" s="12"/>
      <c r="M26" s="7">
        <f t="shared" ca="1" si="55"/>
        <v>0</v>
      </c>
      <c r="N26" s="9"/>
      <c r="O26" s="12"/>
      <c r="P26" s="7">
        <f t="shared" ca="1" si="56"/>
        <v>0</v>
      </c>
      <c r="Q26" s="9"/>
      <c r="R26" s="12"/>
      <c r="S26" s="7">
        <f t="shared" ca="1" si="57"/>
        <v>0</v>
      </c>
      <c r="T26" s="9"/>
      <c r="U26" s="12"/>
      <c r="V26" s="7">
        <f t="shared" ca="1" si="58"/>
        <v>0</v>
      </c>
      <c r="W26" s="9"/>
      <c r="X26" s="12"/>
      <c r="Y26" s="7">
        <f t="shared" ca="1" si="59"/>
        <v>0</v>
      </c>
      <c r="Z26" s="9"/>
      <c r="AA26" s="12"/>
      <c r="AB26" s="7">
        <f t="shared" ca="1" si="60"/>
        <v>0</v>
      </c>
      <c r="AC26" s="9"/>
      <c r="AD26" s="12"/>
      <c r="AE26" s="7">
        <f t="shared" ca="1" si="61"/>
        <v>0</v>
      </c>
      <c r="AF26" s="9"/>
      <c r="AG26" s="90"/>
      <c r="AH26" s="88">
        <f t="shared" ca="1" si="62"/>
        <v>0</v>
      </c>
      <c r="AI26" s="91"/>
      <c r="AJ26" s="12"/>
      <c r="AK26" s="7">
        <f t="shared" ca="1" si="63"/>
        <v>0</v>
      </c>
      <c r="AL26" s="9"/>
      <c r="AM26" s="12"/>
      <c r="AN26" s="7">
        <f t="shared" ca="1" si="64"/>
        <v>0</v>
      </c>
      <c r="AO26" s="9"/>
      <c r="AP26" s="12"/>
      <c r="AQ26" s="7">
        <f t="shared" ca="1" si="65"/>
        <v>0</v>
      </c>
      <c r="AR26" s="9"/>
      <c r="AS26" s="12"/>
      <c r="AT26" s="7">
        <f t="shared" ca="1" si="66"/>
        <v>0</v>
      </c>
      <c r="AU26" s="9"/>
      <c r="AV26" s="12"/>
      <c r="AW26" s="7">
        <f t="shared" ca="1" si="67"/>
        <v>0</v>
      </c>
      <c r="AX26" s="9"/>
      <c r="AY26" s="12"/>
      <c r="AZ26" s="7">
        <f t="shared" ca="1" si="68"/>
        <v>0</v>
      </c>
      <c r="BA26" s="9"/>
      <c r="BB26" s="12"/>
      <c r="BC26" s="7">
        <f t="shared" ca="1" si="69"/>
        <v>0</v>
      </c>
      <c r="BD26" s="9"/>
      <c r="BE26" s="12"/>
      <c r="BF26" s="7">
        <f t="shared" ca="1" si="70"/>
        <v>0</v>
      </c>
      <c r="BG26" s="9"/>
      <c r="BH26" s="12"/>
      <c r="BI26" s="7">
        <f t="shared" ca="1" si="71"/>
        <v>0</v>
      </c>
      <c r="BJ26" s="9"/>
      <c r="BK26" s="12"/>
      <c r="BL26" s="7">
        <f t="shared" ca="1" si="72"/>
        <v>0</v>
      </c>
      <c r="BM26" s="9"/>
      <c r="BN26" s="12"/>
      <c r="BO26" s="7">
        <f t="shared" ca="1" si="73"/>
        <v>0</v>
      </c>
      <c r="BP26" s="9"/>
      <c r="BQ26" s="12"/>
      <c r="BR26" s="7">
        <f t="shared" ca="1" si="74"/>
        <v>0</v>
      </c>
      <c r="BS26" s="9"/>
      <c r="BT26" s="12"/>
      <c r="BU26" s="7">
        <f t="shared" ca="1" si="75"/>
        <v>0</v>
      </c>
      <c r="BV26" s="9"/>
      <c r="BW26" s="12"/>
      <c r="BX26" s="7">
        <f t="shared" ca="1" si="76"/>
        <v>0</v>
      </c>
      <c r="BY26" s="9"/>
      <c r="BZ26" s="12"/>
      <c r="CA26" s="7">
        <f t="shared" ca="1" si="77"/>
        <v>0</v>
      </c>
      <c r="CB26" s="9"/>
      <c r="CC26" s="12"/>
      <c r="CD26" s="7">
        <f t="shared" ca="1" si="78"/>
        <v>0</v>
      </c>
      <c r="CE26" s="9"/>
      <c r="CF26" s="12"/>
      <c r="CG26" s="7">
        <f t="shared" ca="1" si="79"/>
        <v>0</v>
      </c>
      <c r="CH26" s="9"/>
      <c r="CI26" s="12"/>
      <c r="CJ26" s="7">
        <f t="shared" ca="1" si="80"/>
        <v>0</v>
      </c>
      <c r="CK26" s="9"/>
      <c r="CL26" s="12"/>
      <c r="CM26" s="7">
        <f t="shared" ca="1" si="81"/>
        <v>0</v>
      </c>
      <c r="CN26" s="9"/>
      <c r="CO26" s="12"/>
      <c r="CP26" s="7">
        <f t="shared" ca="1" si="82"/>
        <v>0</v>
      </c>
      <c r="CQ26" s="9"/>
      <c r="CR26" s="12"/>
      <c r="CS26" s="7">
        <f t="shared" ca="1" si="83"/>
        <v>0</v>
      </c>
      <c r="CT26" s="9"/>
      <c r="CU26" s="12"/>
      <c r="CV26" s="7">
        <f t="shared" ca="1" si="84"/>
        <v>0</v>
      </c>
      <c r="CW26" s="9"/>
      <c r="CX26" s="12"/>
      <c r="CY26" s="7">
        <f t="shared" ca="1" si="85"/>
        <v>0</v>
      </c>
      <c r="CZ26" s="9"/>
      <c r="DA26" s="12"/>
      <c r="DB26" s="7">
        <f t="shared" ca="1" si="86"/>
        <v>0</v>
      </c>
      <c r="DC26" s="9"/>
      <c r="DD26" s="12"/>
      <c r="DE26" s="7">
        <f t="shared" ca="1" si="87"/>
        <v>0</v>
      </c>
      <c r="DF26" s="9"/>
      <c r="DG26" s="12"/>
      <c r="DH26" s="7">
        <f t="shared" ca="1" si="88"/>
        <v>0</v>
      </c>
      <c r="DI26" s="9"/>
      <c r="DJ26" s="12"/>
      <c r="DK26" s="7">
        <f t="shared" ca="1" si="89"/>
        <v>0</v>
      </c>
      <c r="DL26" s="9"/>
      <c r="DM26" s="12"/>
      <c r="DN26" s="7">
        <f t="shared" ca="1" si="90"/>
        <v>0</v>
      </c>
      <c r="DO26" s="9"/>
      <c r="DP26" s="12"/>
      <c r="DQ26" s="7">
        <f t="shared" ca="1" si="91"/>
        <v>0</v>
      </c>
      <c r="DR26" s="9"/>
      <c r="DS26" s="12"/>
      <c r="DT26" s="7">
        <f t="shared" ca="1" si="92"/>
        <v>0</v>
      </c>
      <c r="DU26" s="9"/>
      <c r="DV26" s="12"/>
      <c r="DW26" s="7">
        <f t="shared" ca="1" si="93"/>
        <v>0</v>
      </c>
      <c r="DX26" s="9"/>
      <c r="DY26" s="12"/>
      <c r="DZ26" s="7">
        <f t="shared" ca="1" si="94"/>
        <v>0</v>
      </c>
      <c r="EA26" s="9"/>
      <c r="EB26" s="12"/>
      <c r="EC26" s="7">
        <f t="shared" ca="1" si="95"/>
        <v>0</v>
      </c>
      <c r="ED26" s="9"/>
      <c r="EE26" s="12"/>
      <c r="EF26" s="7">
        <f t="shared" ca="1" si="96"/>
        <v>0</v>
      </c>
      <c r="EG26" s="9"/>
      <c r="EH26" s="72">
        <f t="shared" ca="1" si="97"/>
        <v>0</v>
      </c>
      <c r="EI26" s="225">
        <f t="shared" si="46"/>
        <v>0</v>
      </c>
      <c r="EJ26" s="226"/>
      <c r="EK26" s="227"/>
      <c r="EL26" s="14">
        <f t="shared" ca="1" si="48"/>
        <v>0</v>
      </c>
    </row>
  </sheetData>
  <sortState ref="B10:EH18">
    <sortCondition descending="1" ref="EH10"/>
  </sortState>
  <mergeCells count="198">
    <mergeCell ref="O6:Q6"/>
    <mergeCell ref="O7:Q7"/>
    <mergeCell ref="O8:Q8"/>
    <mergeCell ref="R5:T5"/>
    <mergeCell ref="R6:T6"/>
    <mergeCell ref="R7:T7"/>
    <mergeCell ref="R8:T8"/>
    <mergeCell ref="EI23:EK23"/>
    <mergeCell ref="EI24:EK24"/>
    <mergeCell ref="DV8:DX8"/>
    <mergeCell ref="DY8:EA8"/>
    <mergeCell ref="EB8:ED8"/>
    <mergeCell ref="EE8:EG8"/>
    <mergeCell ref="EI9:EK9"/>
    <mergeCell ref="EI10:EK10"/>
    <mergeCell ref="DD8:DF8"/>
    <mergeCell ref="DG8:DI8"/>
    <mergeCell ref="DJ8:DL8"/>
    <mergeCell ref="DM8:DO8"/>
    <mergeCell ref="DP8:DR8"/>
    <mergeCell ref="DS8:DU8"/>
    <mergeCell ref="CL8:CN8"/>
    <mergeCell ref="CO8:CQ8"/>
    <mergeCell ref="CR8:CT8"/>
    <mergeCell ref="EI25:EK25"/>
    <mergeCell ref="EI26:EK26"/>
    <mergeCell ref="EI17:EK17"/>
    <mergeCell ref="EI18:EK18"/>
    <mergeCell ref="EI19:EK19"/>
    <mergeCell ref="EI20:EK20"/>
    <mergeCell ref="EI21:EK21"/>
    <mergeCell ref="EI22:EK22"/>
    <mergeCell ref="EI11:EK11"/>
    <mergeCell ref="EI12:EK12"/>
    <mergeCell ref="EI13:EK13"/>
    <mergeCell ref="EI14:EK14"/>
    <mergeCell ref="EI15:EK15"/>
    <mergeCell ref="EI16:EK16"/>
    <mergeCell ref="CU8:CW8"/>
    <mergeCell ref="CX8:CZ8"/>
    <mergeCell ref="DA8:DC8"/>
    <mergeCell ref="BT8:BV8"/>
    <mergeCell ref="BW8:BY8"/>
    <mergeCell ref="BZ8:CB8"/>
    <mergeCell ref="CC8:CE8"/>
    <mergeCell ref="CF8:CH8"/>
    <mergeCell ref="CI8:CK8"/>
    <mergeCell ref="BB8:BD8"/>
    <mergeCell ref="BE8:BG8"/>
    <mergeCell ref="BH8:BJ8"/>
    <mergeCell ref="BK8:BM8"/>
    <mergeCell ref="BN8:BP8"/>
    <mergeCell ref="BQ8:BS8"/>
    <mergeCell ref="AJ8:AL8"/>
    <mergeCell ref="AM8:AO8"/>
    <mergeCell ref="AP8:AR8"/>
    <mergeCell ref="AS8:AU8"/>
    <mergeCell ref="AV8:AX8"/>
    <mergeCell ref="AY8:BA8"/>
    <mergeCell ref="EE7:EG7"/>
    <mergeCell ref="C8:E8"/>
    <mergeCell ref="F8:H8"/>
    <mergeCell ref="I8:K8"/>
    <mergeCell ref="L8:N8"/>
    <mergeCell ref="U8:W8"/>
    <mergeCell ref="X8:Z8"/>
    <mergeCell ref="AA8:AC8"/>
    <mergeCell ref="AD8:AF8"/>
    <mergeCell ref="AG8:AI8"/>
    <mergeCell ref="DM7:DO7"/>
    <mergeCell ref="DP7:DR7"/>
    <mergeCell ref="DS7:DU7"/>
    <mergeCell ref="DV7:DX7"/>
    <mergeCell ref="DY7:EA7"/>
    <mergeCell ref="EB7:ED7"/>
    <mergeCell ref="CU7:CW7"/>
    <mergeCell ref="CX7:CZ7"/>
    <mergeCell ref="DA7:DC7"/>
    <mergeCell ref="DD7:DF7"/>
    <mergeCell ref="DG7:DI7"/>
    <mergeCell ref="DJ7:DL7"/>
    <mergeCell ref="CC7:CE7"/>
    <mergeCell ref="CF7:CH7"/>
    <mergeCell ref="CI7:CK7"/>
    <mergeCell ref="CL7:CN7"/>
    <mergeCell ref="CO7:CQ7"/>
    <mergeCell ref="CR7:CT7"/>
    <mergeCell ref="BK7:BM7"/>
    <mergeCell ref="BN7:BP7"/>
    <mergeCell ref="BQ7:BS7"/>
    <mergeCell ref="BT7:BV7"/>
    <mergeCell ref="BW7:BY7"/>
    <mergeCell ref="BZ7:CB7"/>
    <mergeCell ref="AS7:AU7"/>
    <mergeCell ref="AV7:AX7"/>
    <mergeCell ref="AY7:BA7"/>
    <mergeCell ref="BB7:BD7"/>
    <mergeCell ref="BE7:BG7"/>
    <mergeCell ref="BH7:BJ7"/>
    <mergeCell ref="AA7:AC7"/>
    <mergeCell ref="AD7:AF7"/>
    <mergeCell ref="AG7:AI7"/>
    <mergeCell ref="AJ7:AL7"/>
    <mergeCell ref="AM7:AO7"/>
    <mergeCell ref="AP7:AR7"/>
    <mergeCell ref="DV6:DX6"/>
    <mergeCell ref="DY6:EA6"/>
    <mergeCell ref="EB6:ED6"/>
    <mergeCell ref="EE6:EG6"/>
    <mergeCell ref="C7:E7"/>
    <mergeCell ref="F7:H7"/>
    <mergeCell ref="I7:K7"/>
    <mergeCell ref="L7:N7"/>
    <mergeCell ref="U7:W7"/>
    <mergeCell ref="X7:Z7"/>
    <mergeCell ref="DD6:DF6"/>
    <mergeCell ref="DG6:DI6"/>
    <mergeCell ref="DJ6:DL6"/>
    <mergeCell ref="DM6:DO6"/>
    <mergeCell ref="DP6:DR6"/>
    <mergeCell ref="DS6:DU6"/>
    <mergeCell ref="CL6:CN6"/>
    <mergeCell ref="CO6:CQ6"/>
    <mergeCell ref="CR6:CT6"/>
    <mergeCell ref="CU6:CW6"/>
    <mergeCell ref="CX6:CZ6"/>
    <mergeCell ref="DA6:DC6"/>
    <mergeCell ref="BT6:BV6"/>
    <mergeCell ref="BW6:BY6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EE5:EG5"/>
    <mergeCell ref="C6:E6"/>
    <mergeCell ref="F6:H6"/>
    <mergeCell ref="I6:K6"/>
    <mergeCell ref="L6:N6"/>
    <mergeCell ref="U6:W6"/>
    <mergeCell ref="X6:Z6"/>
    <mergeCell ref="AA6:AC6"/>
    <mergeCell ref="AD6:AF6"/>
    <mergeCell ref="AG6:AI6"/>
    <mergeCell ref="DM5:DO5"/>
    <mergeCell ref="DP5:DR5"/>
    <mergeCell ref="DS5:DU5"/>
    <mergeCell ref="DV5:DX5"/>
    <mergeCell ref="DY5:EA5"/>
    <mergeCell ref="EB5:ED5"/>
    <mergeCell ref="CU5:CW5"/>
    <mergeCell ref="CX5:CZ5"/>
    <mergeCell ref="DA5:DC5"/>
    <mergeCell ref="DD5:DF5"/>
    <mergeCell ref="DG5:DI5"/>
    <mergeCell ref="DJ5:DL5"/>
    <mergeCell ref="CC5:CE5"/>
    <mergeCell ref="CF5:CH5"/>
    <mergeCell ref="CI5:CK5"/>
    <mergeCell ref="CL5:CN5"/>
    <mergeCell ref="CO5:CQ5"/>
    <mergeCell ref="CR5:CT5"/>
    <mergeCell ref="BK5:BM5"/>
    <mergeCell ref="BN5:BP5"/>
    <mergeCell ref="BQ5:BS5"/>
    <mergeCell ref="BT5:BV5"/>
    <mergeCell ref="BW5:BY5"/>
    <mergeCell ref="BZ5:CB5"/>
    <mergeCell ref="AS5:AU5"/>
    <mergeCell ref="AV5:AX5"/>
    <mergeCell ref="AY5:BA5"/>
    <mergeCell ref="BB5:BD5"/>
    <mergeCell ref="BE5:BG5"/>
    <mergeCell ref="BH5:BJ5"/>
    <mergeCell ref="AA5:AC5"/>
    <mergeCell ref="AD5:AF5"/>
    <mergeCell ref="AG5:AI5"/>
    <mergeCell ref="AJ5:AL5"/>
    <mergeCell ref="AM5:AO5"/>
    <mergeCell ref="AP5:AR5"/>
    <mergeCell ref="C5:E5"/>
    <mergeCell ref="F5:H5"/>
    <mergeCell ref="I5:K5"/>
    <mergeCell ref="L5:N5"/>
    <mergeCell ref="U5:W5"/>
    <mergeCell ref="X5:Z5"/>
    <mergeCell ref="O5:Q5"/>
  </mergeCells>
  <conditionalFormatting sqref="EL10:EL12 EL21:EL26 EL14:EL19">
    <cfRule type="cellIs" dxfId="239" priority="7" stopIfTrue="1" operator="equal">
      <formula>3</formula>
    </cfRule>
    <cfRule type="cellIs" dxfId="238" priority="8" stopIfTrue="1" operator="equal">
      <formula>2</formula>
    </cfRule>
    <cfRule type="cellIs" dxfId="237" priority="9" stopIfTrue="1" operator="equal">
      <formula>1</formula>
    </cfRule>
  </conditionalFormatting>
  <conditionalFormatting sqref="EL20">
    <cfRule type="cellIs" dxfId="236" priority="4" stopIfTrue="1" operator="equal">
      <formula>3</formula>
    </cfRule>
    <cfRule type="cellIs" dxfId="235" priority="5" stopIfTrue="1" operator="equal">
      <formula>2</formula>
    </cfRule>
    <cfRule type="cellIs" dxfId="234" priority="6" stopIfTrue="1" operator="equal">
      <formula>1</formula>
    </cfRule>
  </conditionalFormatting>
  <conditionalFormatting sqref="EL13">
    <cfRule type="cellIs" dxfId="233" priority="1" stopIfTrue="1" operator="equal">
      <formula>3</formula>
    </cfRule>
    <cfRule type="cellIs" dxfId="232" priority="2" stopIfTrue="1" operator="equal">
      <formula>2</formula>
    </cfRule>
    <cfRule type="cellIs" dxfId="231" priority="3" stopIfTrue="1" operator="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2"/>
  <sheetViews>
    <sheetView topLeftCell="F2" zoomScale="70" zoomScaleNormal="70" workbookViewId="0">
      <selection activeCell="DN16" sqref="DN16"/>
    </sheetView>
  </sheetViews>
  <sheetFormatPr defaultRowHeight="14.3" x14ac:dyDescent="0.25"/>
  <cols>
    <col min="1" max="1" width="4.42578125" customWidth="1"/>
    <col min="2" max="2" width="43.42578125" customWidth="1"/>
    <col min="3" max="11" width="7" customWidth="1"/>
    <col min="12" max="23" width="7.140625" customWidth="1"/>
    <col min="24" max="32" width="7.5703125" customWidth="1"/>
    <col min="33" max="35" width="6.28515625" hidden="1" customWidth="1"/>
    <col min="36" max="41" width="6.28515625" customWidth="1"/>
    <col min="42" max="50" width="6.28515625" hidden="1" customWidth="1"/>
    <col min="51" max="53" width="0" hidden="1" customWidth="1"/>
    <col min="54" max="54" width="7.140625" hidden="1" customWidth="1"/>
    <col min="55" max="55" width="0" hidden="1" customWidth="1"/>
    <col min="56" max="56" width="8.140625" hidden="1" customWidth="1"/>
    <col min="57" max="116" width="0" hidden="1" customWidth="1"/>
    <col min="118" max="118" width="12.42578125" customWidth="1"/>
    <col min="119" max="119" width="12.140625" customWidth="1"/>
    <col min="120" max="120" width="18.85546875" customWidth="1"/>
  </cols>
  <sheetData>
    <row r="4" spans="1:143" ht="15" thickBot="1" x14ac:dyDescent="0.3"/>
    <row r="5" spans="1:143" ht="60.8" customHeight="1" thickBot="1" x14ac:dyDescent="0.3">
      <c r="A5" s="1"/>
      <c r="B5" s="4" t="s">
        <v>4</v>
      </c>
      <c r="C5" s="208" t="s">
        <v>136</v>
      </c>
      <c r="D5" s="203"/>
      <c r="E5" s="204"/>
      <c r="F5" s="208" t="s">
        <v>149</v>
      </c>
      <c r="G5" s="203"/>
      <c r="H5" s="204"/>
      <c r="I5" s="208" t="s">
        <v>142</v>
      </c>
      <c r="J5" s="203"/>
      <c r="K5" s="204"/>
      <c r="L5" s="208" t="s">
        <v>148</v>
      </c>
      <c r="M5" s="203"/>
      <c r="N5" s="204"/>
      <c r="O5" s="208" t="s">
        <v>153</v>
      </c>
      <c r="P5" s="203"/>
      <c r="Q5" s="204"/>
      <c r="R5" s="208" t="s">
        <v>154</v>
      </c>
      <c r="S5" s="203"/>
      <c r="T5" s="204"/>
      <c r="U5" s="208" t="s">
        <v>155</v>
      </c>
      <c r="V5" s="203"/>
      <c r="W5" s="204"/>
      <c r="X5" s="208" t="s">
        <v>146</v>
      </c>
      <c r="Y5" s="203"/>
      <c r="Z5" s="204"/>
      <c r="AA5" s="246" t="s">
        <v>140</v>
      </c>
      <c r="AB5" s="247"/>
      <c r="AC5" s="304"/>
      <c r="AD5" s="208" t="s">
        <v>147</v>
      </c>
      <c r="AE5" s="203"/>
      <c r="AF5" s="209"/>
      <c r="AG5" s="208" t="s">
        <v>139</v>
      </c>
      <c r="AH5" s="203"/>
      <c r="AI5" s="209"/>
      <c r="AJ5" s="208" t="s">
        <v>157</v>
      </c>
      <c r="AK5" s="203"/>
      <c r="AL5" s="209"/>
      <c r="AM5" s="208" t="s">
        <v>158</v>
      </c>
      <c r="AN5" s="203"/>
      <c r="AO5" s="209"/>
      <c r="AP5" s="255"/>
      <c r="AQ5" s="256"/>
      <c r="AR5" s="296"/>
      <c r="AS5" s="255"/>
      <c r="AT5" s="256"/>
      <c r="AU5" s="296"/>
      <c r="AV5" s="255"/>
      <c r="AW5" s="256"/>
      <c r="AX5" s="296"/>
      <c r="AY5" s="255"/>
      <c r="AZ5" s="256"/>
      <c r="BA5" s="296"/>
      <c r="BB5" s="255"/>
      <c r="BC5" s="256"/>
      <c r="BD5" s="296"/>
      <c r="BE5" s="255"/>
      <c r="BF5" s="256"/>
      <c r="BG5" s="296"/>
      <c r="BH5" s="255"/>
      <c r="BI5" s="256"/>
      <c r="BJ5" s="241"/>
      <c r="BK5" s="255"/>
      <c r="BL5" s="256"/>
      <c r="BM5" s="241"/>
      <c r="BN5" s="255"/>
      <c r="BO5" s="256"/>
      <c r="BP5" s="241"/>
      <c r="BQ5" s="255"/>
      <c r="BR5" s="256"/>
      <c r="BS5" s="241"/>
      <c r="BT5" s="255"/>
      <c r="BU5" s="256"/>
      <c r="BV5" s="241"/>
      <c r="BW5" s="255"/>
      <c r="BX5" s="256"/>
      <c r="BY5" s="241"/>
      <c r="BZ5" s="255"/>
      <c r="CA5" s="256"/>
      <c r="CB5" s="241"/>
      <c r="CC5" s="255"/>
      <c r="CD5" s="256"/>
      <c r="CE5" s="241"/>
      <c r="CF5" s="255"/>
      <c r="CG5" s="256"/>
      <c r="CH5" s="296"/>
      <c r="CI5" s="255"/>
      <c r="CJ5" s="256"/>
      <c r="CK5" s="296"/>
      <c r="CL5" s="255"/>
      <c r="CM5" s="256"/>
      <c r="CN5" s="296"/>
      <c r="CO5" s="255"/>
      <c r="CP5" s="256"/>
      <c r="CQ5" s="296"/>
      <c r="CR5" s="255"/>
      <c r="CS5" s="256"/>
      <c r="CT5" s="296"/>
      <c r="CU5" s="255"/>
      <c r="CV5" s="256"/>
      <c r="CW5" s="296"/>
      <c r="CX5" s="255"/>
      <c r="CY5" s="256"/>
      <c r="CZ5" s="296"/>
      <c r="DA5" s="255"/>
      <c r="DB5" s="256"/>
      <c r="DC5" s="296"/>
      <c r="DD5" s="255"/>
      <c r="DE5" s="256"/>
      <c r="DF5" s="296"/>
      <c r="DG5" s="255"/>
      <c r="DH5" s="256"/>
      <c r="DI5" s="296"/>
      <c r="DJ5" s="255"/>
      <c r="DK5" s="256"/>
      <c r="DL5" s="296"/>
    </row>
    <row r="6" spans="1:143" ht="15" thickBot="1" x14ac:dyDescent="0.3">
      <c r="A6" s="1"/>
      <c r="B6" s="6" t="s">
        <v>1</v>
      </c>
      <c r="C6" s="239">
        <v>53</v>
      </c>
      <c r="D6" s="240"/>
      <c r="E6" s="241"/>
      <c r="F6" s="239">
        <v>48</v>
      </c>
      <c r="G6" s="240"/>
      <c r="H6" s="241"/>
      <c r="I6" s="239">
        <v>72</v>
      </c>
      <c r="J6" s="240"/>
      <c r="K6" s="241"/>
      <c r="L6" s="239">
        <v>159</v>
      </c>
      <c r="M6" s="240"/>
      <c r="N6" s="241"/>
      <c r="O6" s="239">
        <v>65</v>
      </c>
      <c r="P6" s="240"/>
      <c r="Q6" s="241"/>
      <c r="R6" s="239">
        <v>125</v>
      </c>
      <c r="S6" s="240"/>
      <c r="T6" s="241"/>
      <c r="U6" s="239">
        <v>107</v>
      </c>
      <c r="V6" s="240"/>
      <c r="W6" s="241"/>
      <c r="X6" s="239">
        <v>22</v>
      </c>
      <c r="Y6" s="240"/>
      <c r="Z6" s="241"/>
      <c r="AA6" s="239">
        <v>27</v>
      </c>
      <c r="AB6" s="240"/>
      <c r="AC6" s="297"/>
      <c r="AD6" s="239">
        <v>133</v>
      </c>
      <c r="AE6" s="240"/>
      <c r="AF6" s="297"/>
      <c r="AG6" s="239">
        <v>49</v>
      </c>
      <c r="AH6" s="240"/>
      <c r="AI6" s="297"/>
      <c r="AJ6" s="213">
        <v>135</v>
      </c>
      <c r="AK6" s="214"/>
      <c r="AL6" s="215"/>
      <c r="AM6" s="213">
        <v>153</v>
      </c>
      <c r="AN6" s="214"/>
      <c r="AO6" s="215"/>
      <c r="AP6" s="213"/>
      <c r="AQ6" s="214"/>
      <c r="AR6" s="215"/>
      <c r="AS6" s="213"/>
      <c r="AT6" s="214"/>
      <c r="AU6" s="215"/>
      <c r="AV6" s="213"/>
      <c r="AW6" s="214"/>
      <c r="AX6" s="212"/>
      <c r="AY6" s="213"/>
      <c r="AZ6" s="214"/>
      <c r="BA6" s="212"/>
      <c r="BB6" s="213"/>
      <c r="BC6" s="214"/>
      <c r="BD6" s="212"/>
      <c r="BE6" s="213"/>
      <c r="BF6" s="214"/>
      <c r="BG6" s="212"/>
      <c r="BH6" s="213"/>
      <c r="BI6" s="214"/>
      <c r="BJ6" s="212"/>
      <c r="BK6" s="213"/>
      <c r="BL6" s="214"/>
      <c r="BM6" s="212"/>
      <c r="BN6" s="213"/>
      <c r="BO6" s="214"/>
      <c r="BP6" s="212"/>
      <c r="BQ6" s="213"/>
      <c r="BR6" s="214"/>
      <c r="BS6" s="212"/>
      <c r="BT6" s="213"/>
      <c r="BU6" s="214"/>
      <c r="BV6" s="212"/>
      <c r="BW6" s="213"/>
      <c r="BX6" s="214"/>
      <c r="BY6" s="212"/>
      <c r="BZ6" s="213"/>
      <c r="CA6" s="214"/>
      <c r="CB6" s="212"/>
      <c r="CC6" s="213"/>
      <c r="CD6" s="214"/>
      <c r="CE6" s="212"/>
      <c r="CF6" s="213"/>
      <c r="CG6" s="214"/>
      <c r="CH6" s="212"/>
      <c r="CI6" s="213"/>
      <c r="CJ6" s="214"/>
      <c r="CK6" s="212"/>
      <c r="CL6" s="239"/>
      <c r="CM6" s="240"/>
      <c r="CN6" s="297"/>
      <c r="CO6" s="239"/>
      <c r="CP6" s="240"/>
      <c r="CQ6" s="297"/>
      <c r="CR6" s="213"/>
      <c r="CS6" s="214"/>
      <c r="CT6" s="215"/>
      <c r="CU6" s="213"/>
      <c r="CV6" s="214"/>
      <c r="CW6" s="215"/>
      <c r="CX6" s="213"/>
      <c r="CY6" s="214"/>
      <c r="CZ6" s="215"/>
      <c r="DA6" s="213"/>
      <c r="DB6" s="214"/>
      <c r="DC6" s="215"/>
      <c r="DD6" s="213"/>
      <c r="DE6" s="214"/>
      <c r="DF6" s="215"/>
      <c r="DG6" s="213"/>
      <c r="DH6" s="214"/>
      <c r="DI6" s="215"/>
      <c r="DJ6" s="213"/>
      <c r="DK6" s="214"/>
      <c r="DL6" s="215"/>
    </row>
    <row r="7" spans="1:143" ht="15" thickBot="1" x14ac:dyDescent="0.3">
      <c r="A7" s="1"/>
      <c r="B7" s="6" t="s">
        <v>5</v>
      </c>
      <c r="C7" s="242">
        <v>5</v>
      </c>
      <c r="D7" s="243"/>
      <c r="E7" s="244"/>
      <c r="F7" s="242">
        <v>4</v>
      </c>
      <c r="G7" s="243"/>
      <c r="H7" s="244"/>
      <c r="I7" s="242">
        <v>5</v>
      </c>
      <c r="J7" s="243"/>
      <c r="K7" s="244"/>
      <c r="L7" s="242">
        <v>6</v>
      </c>
      <c r="M7" s="243"/>
      <c r="N7" s="244"/>
      <c r="O7" s="242">
        <v>5</v>
      </c>
      <c r="P7" s="243"/>
      <c r="Q7" s="244"/>
      <c r="R7" s="242">
        <v>6</v>
      </c>
      <c r="S7" s="243"/>
      <c r="T7" s="244"/>
      <c r="U7" s="242">
        <v>6</v>
      </c>
      <c r="V7" s="243"/>
      <c r="W7" s="244"/>
      <c r="X7" s="242">
        <v>3</v>
      </c>
      <c r="Y7" s="243"/>
      <c r="Z7" s="244"/>
      <c r="AA7" s="242">
        <v>4</v>
      </c>
      <c r="AB7" s="243"/>
      <c r="AC7" s="294"/>
      <c r="AD7" s="242">
        <v>6</v>
      </c>
      <c r="AE7" s="243"/>
      <c r="AF7" s="294"/>
      <c r="AG7" s="242">
        <v>4</v>
      </c>
      <c r="AH7" s="243"/>
      <c r="AI7" s="294"/>
      <c r="AJ7" s="218">
        <v>6</v>
      </c>
      <c r="AK7" s="219"/>
      <c r="AL7" s="221"/>
      <c r="AM7" s="218">
        <v>6</v>
      </c>
      <c r="AN7" s="219"/>
      <c r="AO7" s="221"/>
      <c r="AP7" s="218"/>
      <c r="AQ7" s="219"/>
      <c r="AR7" s="221"/>
      <c r="AS7" s="218"/>
      <c r="AT7" s="219"/>
      <c r="AU7" s="221"/>
      <c r="AV7" s="218"/>
      <c r="AW7" s="219"/>
      <c r="AX7" s="220"/>
      <c r="AY7" s="218"/>
      <c r="AZ7" s="219"/>
      <c r="BA7" s="220"/>
      <c r="BB7" s="218"/>
      <c r="BC7" s="219"/>
      <c r="BD7" s="220"/>
      <c r="BE7" s="218"/>
      <c r="BF7" s="219"/>
      <c r="BG7" s="220"/>
      <c r="BH7" s="218"/>
      <c r="BI7" s="219"/>
      <c r="BJ7" s="220"/>
      <c r="BK7" s="218"/>
      <c r="BL7" s="219"/>
      <c r="BM7" s="220"/>
      <c r="BN7" s="218"/>
      <c r="BO7" s="219"/>
      <c r="BP7" s="220"/>
      <c r="BQ7" s="218"/>
      <c r="BR7" s="219"/>
      <c r="BS7" s="220"/>
      <c r="BT7" s="218"/>
      <c r="BU7" s="219"/>
      <c r="BV7" s="220"/>
      <c r="BW7" s="218"/>
      <c r="BX7" s="219"/>
      <c r="BY7" s="220"/>
      <c r="BZ7" s="218"/>
      <c r="CA7" s="219"/>
      <c r="CB7" s="220"/>
      <c r="CC7" s="218"/>
      <c r="CD7" s="219"/>
      <c r="CE7" s="220"/>
      <c r="CF7" s="218"/>
      <c r="CG7" s="219"/>
      <c r="CH7" s="220"/>
      <c r="CI7" s="218"/>
      <c r="CJ7" s="219"/>
      <c r="CK7" s="220"/>
      <c r="CL7" s="242"/>
      <c r="CM7" s="243"/>
      <c r="CN7" s="294"/>
      <c r="CO7" s="242"/>
      <c r="CP7" s="243"/>
      <c r="CQ7" s="294"/>
      <c r="CR7" s="218"/>
      <c r="CS7" s="219"/>
      <c r="CT7" s="221"/>
      <c r="CU7" s="218"/>
      <c r="CV7" s="219"/>
      <c r="CW7" s="221"/>
      <c r="CX7" s="218"/>
      <c r="CY7" s="219"/>
      <c r="CZ7" s="221"/>
      <c r="DA7" s="218"/>
      <c r="DB7" s="219"/>
      <c r="DC7" s="221"/>
      <c r="DD7" s="218"/>
      <c r="DE7" s="219"/>
      <c r="DF7" s="221"/>
      <c r="DG7" s="218"/>
      <c r="DH7" s="219"/>
      <c r="DI7" s="221"/>
      <c r="DJ7" s="218"/>
      <c r="DK7" s="219"/>
      <c r="DL7" s="221"/>
    </row>
    <row r="8" spans="1:143" ht="15" thickBot="1" x14ac:dyDescent="0.3">
      <c r="A8" s="1"/>
      <c r="B8" s="6" t="s">
        <v>0</v>
      </c>
      <c r="C8" s="239">
        <v>1.4</v>
      </c>
      <c r="D8" s="240"/>
      <c r="E8" s="241"/>
      <c r="F8" s="239">
        <v>1</v>
      </c>
      <c r="G8" s="240"/>
      <c r="H8" s="241"/>
      <c r="I8" s="239">
        <v>1.4</v>
      </c>
      <c r="J8" s="240"/>
      <c r="K8" s="241"/>
      <c r="L8" s="239">
        <v>1.4</v>
      </c>
      <c r="M8" s="240"/>
      <c r="N8" s="241"/>
      <c r="O8" s="239">
        <v>1.4</v>
      </c>
      <c r="P8" s="240"/>
      <c r="Q8" s="241"/>
      <c r="R8" s="239">
        <v>1.6</v>
      </c>
      <c r="S8" s="240"/>
      <c r="T8" s="241"/>
      <c r="U8" s="239">
        <v>1.4</v>
      </c>
      <c r="V8" s="240"/>
      <c r="W8" s="241"/>
      <c r="X8" s="239">
        <v>1</v>
      </c>
      <c r="Y8" s="240"/>
      <c r="Z8" s="241"/>
      <c r="AA8" s="239">
        <v>1.4</v>
      </c>
      <c r="AB8" s="240"/>
      <c r="AC8" s="297"/>
      <c r="AD8" s="239">
        <v>1</v>
      </c>
      <c r="AE8" s="240"/>
      <c r="AF8" s="297"/>
      <c r="AG8" s="239">
        <v>1</v>
      </c>
      <c r="AH8" s="240"/>
      <c r="AI8" s="297"/>
      <c r="AJ8" s="239">
        <v>1.4</v>
      </c>
      <c r="AK8" s="240"/>
      <c r="AL8" s="297"/>
      <c r="AM8" s="239">
        <v>1.4</v>
      </c>
      <c r="AN8" s="240"/>
      <c r="AO8" s="297"/>
      <c r="AP8" s="213"/>
      <c r="AQ8" s="214"/>
      <c r="AR8" s="215"/>
      <c r="AS8" s="213"/>
      <c r="AT8" s="214"/>
      <c r="AU8" s="215"/>
      <c r="AV8" s="213"/>
      <c r="AW8" s="214"/>
      <c r="AX8" s="212"/>
      <c r="AY8" s="213"/>
      <c r="AZ8" s="214"/>
      <c r="BA8" s="212"/>
      <c r="BB8" s="213"/>
      <c r="BC8" s="214"/>
      <c r="BD8" s="212"/>
      <c r="BE8" s="213"/>
      <c r="BF8" s="214"/>
      <c r="BG8" s="212"/>
      <c r="BH8" s="213"/>
      <c r="BI8" s="214"/>
      <c r="BJ8" s="212"/>
      <c r="BK8" s="213"/>
      <c r="BL8" s="214"/>
      <c r="BM8" s="212"/>
      <c r="BN8" s="213"/>
      <c r="BO8" s="214"/>
      <c r="BP8" s="212"/>
      <c r="BQ8" s="213"/>
      <c r="BR8" s="214"/>
      <c r="BS8" s="212"/>
      <c r="BT8" s="213"/>
      <c r="BU8" s="214"/>
      <c r="BV8" s="212"/>
      <c r="BW8" s="213"/>
      <c r="BX8" s="214"/>
      <c r="BY8" s="212"/>
      <c r="BZ8" s="213"/>
      <c r="CA8" s="214"/>
      <c r="CB8" s="212"/>
      <c r="CC8" s="213"/>
      <c r="CD8" s="214"/>
      <c r="CE8" s="212"/>
      <c r="CF8" s="213"/>
      <c r="CG8" s="214"/>
      <c r="CH8" s="212"/>
      <c r="CI8" s="213"/>
      <c r="CJ8" s="214"/>
      <c r="CK8" s="212"/>
      <c r="CL8" s="239"/>
      <c r="CM8" s="240"/>
      <c r="CN8" s="297"/>
      <c r="CO8" s="239"/>
      <c r="CP8" s="240"/>
      <c r="CQ8" s="297"/>
      <c r="CR8" s="213"/>
      <c r="CS8" s="214"/>
      <c r="CT8" s="215"/>
      <c r="CU8" s="213"/>
      <c r="CV8" s="214"/>
      <c r="CW8" s="215"/>
      <c r="CX8" s="213"/>
      <c r="CY8" s="214"/>
      <c r="CZ8" s="215"/>
      <c r="DA8" s="213"/>
      <c r="DB8" s="214"/>
      <c r="DC8" s="215"/>
      <c r="DD8" s="213"/>
      <c r="DE8" s="214"/>
      <c r="DF8" s="215"/>
      <c r="DG8" s="213"/>
      <c r="DH8" s="214"/>
      <c r="DI8" s="215"/>
      <c r="DJ8" s="213"/>
      <c r="DK8" s="214"/>
      <c r="DL8" s="215"/>
    </row>
    <row r="9" spans="1:143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17" t="s">
        <v>3</v>
      </c>
      <c r="Q9" s="6" t="s">
        <v>6</v>
      </c>
      <c r="R9" s="6" t="s">
        <v>2</v>
      </c>
      <c r="S9" s="18" t="s">
        <v>3</v>
      </c>
      <c r="T9" s="6" t="s">
        <v>6</v>
      </c>
      <c r="U9" s="6" t="s">
        <v>2</v>
      </c>
      <c r="V9" s="58" t="s">
        <v>3</v>
      </c>
      <c r="W9" s="6" t="s">
        <v>6</v>
      </c>
      <c r="X9" s="6" t="s">
        <v>2</v>
      </c>
      <c r="Y9" s="59" t="s">
        <v>3</v>
      </c>
      <c r="Z9" s="6" t="s">
        <v>6</v>
      </c>
      <c r="AA9" s="6" t="s">
        <v>2</v>
      </c>
      <c r="AB9" s="59" t="s">
        <v>3</v>
      </c>
      <c r="AC9" s="6" t="s">
        <v>6</v>
      </c>
      <c r="AD9" s="6" t="s">
        <v>2</v>
      </c>
      <c r="AE9" s="59" t="s">
        <v>3</v>
      </c>
      <c r="AF9" s="6" t="s">
        <v>6</v>
      </c>
      <c r="AG9" s="6" t="s">
        <v>2</v>
      </c>
      <c r="AH9" s="59" t="s">
        <v>3</v>
      </c>
      <c r="AI9" s="6" t="s">
        <v>6</v>
      </c>
      <c r="AJ9" s="6" t="s">
        <v>2</v>
      </c>
      <c r="AK9" s="59" t="s">
        <v>3</v>
      </c>
      <c r="AL9" s="6" t="s">
        <v>6</v>
      </c>
      <c r="AM9" s="6" t="s">
        <v>2</v>
      </c>
      <c r="AN9" s="59" t="s">
        <v>3</v>
      </c>
      <c r="AO9" s="6" t="s">
        <v>6</v>
      </c>
      <c r="AP9" s="6" t="s">
        <v>2</v>
      </c>
      <c r="AQ9" s="59" t="s">
        <v>3</v>
      </c>
      <c r="AR9" s="6" t="s">
        <v>6</v>
      </c>
      <c r="AS9" s="6" t="s">
        <v>2</v>
      </c>
      <c r="AT9" s="59" t="s">
        <v>3</v>
      </c>
      <c r="AU9" s="6" t="s">
        <v>6</v>
      </c>
      <c r="AV9" s="6" t="s">
        <v>2</v>
      </c>
      <c r="AW9" s="21" t="s">
        <v>3</v>
      </c>
      <c r="AX9" s="6" t="s">
        <v>6</v>
      </c>
      <c r="AY9" s="6" t="s">
        <v>2</v>
      </c>
      <c r="AZ9" s="59" t="s">
        <v>3</v>
      </c>
      <c r="BA9" s="6" t="s">
        <v>6</v>
      </c>
      <c r="BB9" s="6" t="s">
        <v>2</v>
      </c>
      <c r="BC9" s="58" t="s">
        <v>3</v>
      </c>
      <c r="BD9" s="6" t="s">
        <v>6</v>
      </c>
      <c r="BE9" s="6" t="s">
        <v>2</v>
      </c>
      <c r="BF9" s="58" t="s">
        <v>3</v>
      </c>
      <c r="BG9" s="6" t="s">
        <v>6</v>
      </c>
      <c r="BH9" s="6" t="s">
        <v>2</v>
      </c>
      <c r="BI9" s="59" t="s">
        <v>3</v>
      </c>
      <c r="BJ9" s="6" t="s">
        <v>6</v>
      </c>
      <c r="BK9" s="6" t="s">
        <v>2</v>
      </c>
      <c r="BL9" s="58" t="s">
        <v>3</v>
      </c>
      <c r="BM9" s="6" t="s">
        <v>6</v>
      </c>
      <c r="BN9" s="6" t="s">
        <v>2</v>
      </c>
      <c r="BO9" s="59" t="s">
        <v>3</v>
      </c>
      <c r="BP9" s="6" t="s">
        <v>6</v>
      </c>
      <c r="BQ9" s="6" t="s">
        <v>2</v>
      </c>
      <c r="BR9" s="59" t="s">
        <v>3</v>
      </c>
      <c r="BS9" s="6" t="s">
        <v>6</v>
      </c>
      <c r="BT9" s="6" t="s">
        <v>2</v>
      </c>
      <c r="BU9" s="59" t="s">
        <v>3</v>
      </c>
      <c r="BV9" s="6" t="s">
        <v>6</v>
      </c>
      <c r="BW9" s="6" t="s">
        <v>2</v>
      </c>
      <c r="BX9" s="58" t="s">
        <v>3</v>
      </c>
      <c r="BY9" s="6" t="s">
        <v>6</v>
      </c>
      <c r="BZ9" s="6" t="s">
        <v>2</v>
      </c>
      <c r="CA9" s="58" t="s">
        <v>3</v>
      </c>
      <c r="CB9" s="6" t="s">
        <v>6</v>
      </c>
      <c r="CC9" s="6" t="s">
        <v>2</v>
      </c>
      <c r="CD9" s="59" t="s">
        <v>3</v>
      </c>
      <c r="CE9" s="6" t="s">
        <v>6</v>
      </c>
      <c r="CF9" s="6" t="s">
        <v>2</v>
      </c>
      <c r="CG9" s="58" t="s">
        <v>3</v>
      </c>
      <c r="CH9" s="6" t="s">
        <v>6</v>
      </c>
      <c r="CI9" s="6" t="s">
        <v>2</v>
      </c>
      <c r="CJ9" s="58" t="s">
        <v>3</v>
      </c>
      <c r="CK9" s="6" t="s">
        <v>6</v>
      </c>
      <c r="CL9" s="45" t="s">
        <v>2</v>
      </c>
      <c r="CM9" s="67" t="s">
        <v>3</v>
      </c>
      <c r="CN9" s="45" t="s">
        <v>6</v>
      </c>
      <c r="CO9" s="45" t="s">
        <v>2</v>
      </c>
      <c r="CP9" s="67" t="s">
        <v>3</v>
      </c>
      <c r="CQ9" s="45" t="s">
        <v>6</v>
      </c>
      <c r="CR9" s="6" t="s">
        <v>2</v>
      </c>
      <c r="CS9" s="58" t="s">
        <v>3</v>
      </c>
      <c r="CT9" s="6" t="s">
        <v>6</v>
      </c>
      <c r="CU9" s="6" t="s">
        <v>2</v>
      </c>
      <c r="CV9" s="59" t="s">
        <v>3</v>
      </c>
      <c r="CW9" s="6" t="s">
        <v>6</v>
      </c>
      <c r="CX9" s="6" t="s">
        <v>2</v>
      </c>
      <c r="CY9" s="59" t="s">
        <v>3</v>
      </c>
      <c r="CZ9" s="6" t="s">
        <v>6</v>
      </c>
      <c r="DA9" s="6" t="s">
        <v>2</v>
      </c>
      <c r="DB9" s="58" t="s">
        <v>3</v>
      </c>
      <c r="DC9" s="6" t="s">
        <v>6</v>
      </c>
      <c r="DD9" s="6" t="s">
        <v>2</v>
      </c>
      <c r="DE9" s="60" t="s">
        <v>3</v>
      </c>
      <c r="DF9" s="6" t="s">
        <v>6</v>
      </c>
      <c r="DG9" s="6" t="s">
        <v>2</v>
      </c>
      <c r="DH9" s="70" t="s">
        <v>3</v>
      </c>
      <c r="DI9" s="6" t="s">
        <v>6</v>
      </c>
      <c r="DJ9" s="6" t="s">
        <v>2</v>
      </c>
      <c r="DK9" s="70" t="s">
        <v>3</v>
      </c>
      <c r="DL9" s="6" t="s">
        <v>6</v>
      </c>
      <c r="DM9" s="73" t="s">
        <v>7</v>
      </c>
      <c r="DN9" s="234" t="s">
        <v>8</v>
      </c>
      <c r="DO9" s="234"/>
      <c r="DP9" s="234"/>
      <c r="DQ9" s="13" t="s">
        <v>9</v>
      </c>
    </row>
    <row r="10" spans="1:143" s="35" customFormat="1" ht="15" thickBot="1" x14ac:dyDescent="0.3">
      <c r="A10" s="31">
        <f t="shared" ref="A10:A25" si="0">A9+1</f>
        <v>1</v>
      </c>
      <c r="B10" s="32" t="s">
        <v>14</v>
      </c>
      <c r="C10" s="11"/>
      <c r="D10" s="30">
        <f t="shared" ref="D10:D25" ca="1" si="1">IF(C10&gt;0,ROUND((INDIRECT(ADDRESS(C10,$C$7,,,"ТаблицаСоответствия"))+E10)*$C$8,0),)</f>
        <v>0</v>
      </c>
      <c r="E10" s="36"/>
      <c r="F10" s="11"/>
      <c r="G10" s="30">
        <f t="shared" ref="G10:G25" ca="1" si="2">IF(F10&gt;0,ROUND((INDIRECT(ADDRESS(F10,$F$7,,,"ТаблицаСоответствия"))+H10)*$F$8,0),)</f>
        <v>0</v>
      </c>
      <c r="H10" s="36"/>
      <c r="I10" s="11">
        <v>5</v>
      </c>
      <c r="J10" s="30">
        <f t="shared" ref="J10:J25" ca="1" si="3">IF(I10&gt;0,ROUND((INDIRECT(ADDRESS(I10,$I$7,,,"ТаблицаСоответствия"))+K10)*$I$8,0),)</f>
        <v>76</v>
      </c>
      <c r="K10" s="36"/>
      <c r="L10" s="11"/>
      <c r="M10" s="30">
        <f t="shared" ref="M10:M25" ca="1" si="4">IF(L10&gt;0,ROUND((INDIRECT(ADDRESS(L10,$L$7,,,"ТаблицаСоответствия"))+N10)*$L$8,0),)</f>
        <v>0</v>
      </c>
      <c r="N10" s="36"/>
      <c r="O10" s="11">
        <v>6</v>
      </c>
      <c r="P10" s="30">
        <f t="shared" ref="P10:P25" ca="1" si="5">IF(O10&gt;0,ROUND((INDIRECT(ADDRESS(O10,$O$7,,,"ТаблицаСоответствия"))+Q10)*$O$8,0),)</f>
        <v>67</v>
      </c>
      <c r="Q10" s="36"/>
      <c r="R10" s="11">
        <v>27</v>
      </c>
      <c r="S10" s="30">
        <f t="shared" ref="S10:S25" ca="1" si="6">IF(R10&gt;0,ROUND((INDIRECT(ADDRESS(R10,$R$7,,,"ТаблицаСоответствия"))+T10)*$R$8,0),)</f>
        <v>40</v>
      </c>
      <c r="T10" s="36"/>
      <c r="U10" s="11"/>
      <c r="V10" s="30">
        <f t="shared" ref="V10:V25" ca="1" si="7">IF(U10&gt;0,ROUND((INDIRECT(ADDRESS(U10,$U$7,,,"ТаблицаСоответствия"))+W10)*$U$8,0),)</f>
        <v>0</v>
      </c>
      <c r="W10" s="36"/>
      <c r="X10" s="11">
        <v>2</v>
      </c>
      <c r="Y10" s="30">
        <f t="shared" ref="Y10:Y25" ca="1" si="8">IF(X10&gt;0,ROUND((INDIRECT(ADDRESS(X10,$X$7,,,"ТаблицаСоответствия"))+Z10)*$X$8,0),)</f>
        <v>34</v>
      </c>
      <c r="Z10" s="36"/>
      <c r="AA10" s="11"/>
      <c r="AB10" s="30">
        <f t="shared" ref="AB10:AB25" ca="1" si="9">IF(AA10&gt;0,ROUND((INDIRECT(ADDRESS(AA10,$AA$7,,,"ТаблицаСоответствия"))+AC10)*$AA$8,0),)</f>
        <v>0</v>
      </c>
      <c r="AC10" s="36"/>
      <c r="AD10" s="11">
        <v>15</v>
      </c>
      <c r="AE10" s="30">
        <f t="shared" ref="AE10:AE25" ca="1" si="10">IF(AD10&gt;0,ROUND((INDIRECT(ADDRESS(AD10,$AD$7,,,"ТаблицаСоответствия"))+AF10)*$AD$8,0),)</f>
        <v>41</v>
      </c>
      <c r="AF10" s="36"/>
      <c r="AG10" s="11"/>
      <c r="AH10" s="30">
        <f t="shared" ref="AH10:AH25" ca="1" si="11">IF(AG10&gt;0,ROUND((INDIRECT(ADDRESS(AG10,$AG$7,,,"ТаблицаСоответствия"))+AI10)*$AG$8,0),)</f>
        <v>0</v>
      </c>
      <c r="AI10" s="36"/>
      <c r="AJ10" s="11"/>
      <c r="AK10" s="30">
        <f t="shared" ref="AK10:AK25" ca="1" si="12">IF(AJ10&gt;0,ROUND((INDIRECT(ADDRESS(AJ10,$AJ$7,,,"ТаблицаСоответствия"))+AL10)*$AJ$8,0),)</f>
        <v>0</v>
      </c>
      <c r="AL10" s="36"/>
      <c r="AM10" s="11"/>
      <c r="AN10" s="30">
        <f t="shared" ref="AN10:AN25" ca="1" si="13">IF(AM10&gt;0,ROUND((INDIRECT(ADDRESS(AM10,$AM$7,,,"ТаблицаСоответствия"))+AO10)*$AM$8,0),)</f>
        <v>0</v>
      </c>
      <c r="AO10" s="36"/>
      <c r="AP10" s="11"/>
      <c r="AQ10" s="30">
        <f t="shared" ref="AQ10:AQ25" ca="1" si="14">IF(AP10&gt;0,ROUND((INDIRECT(ADDRESS(AP10,$AP$7,,,"ТаблицаСоответствия"))+AR10)*$AP$8,0),)</f>
        <v>0</v>
      </c>
      <c r="AR10" s="36"/>
      <c r="AS10" s="11"/>
      <c r="AT10" s="30">
        <f t="shared" ref="AT10:AT25" ca="1" si="15">IF(AS10&gt;0,ROUND((INDIRECT(ADDRESS(AS10,$AS$7,,,"ТаблицаСоответствия"))+AU10)*$AS$8,0),)</f>
        <v>0</v>
      </c>
      <c r="AU10" s="36"/>
      <c r="AV10" s="11"/>
      <c r="AW10" s="30">
        <f t="shared" ref="AW10:AW25" ca="1" si="16">IF(AV10&gt;0,ROUND((INDIRECT(ADDRESS(AV10,$AV$7,,,"ТаблицаСоответствия"))+AX10)*$AV$8,0),)</f>
        <v>0</v>
      </c>
      <c r="AX10" s="36"/>
      <c r="AY10" s="11"/>
      <c r="AZ10" s="30">
        <f t="shared" ref="AZ10:AZ25" ca="1" si="17">IF(AY10&gt;0,ROUND((INDIRECT(ADDRESS(AY10,$AY$7,,,"ТаблицаСоответствия"))+BA10)*$AY$8,0),)</f>
        <v>0</v>
      </c>
      <c r="BA10" s="36"/>
      <c r="BB10" s="11"/>
      <c r="BC10" s="30">
        <f t="shared" ref="BC10:BC25" ca="1" si="18">IF(BB10&gt;0,ROUND((INDIRECT(ADDRESS(BB10,$BB$7,,,"ТаблицаСоответствия"))+BD10)*$BB$8,0),)</f>
        <v>0</v>
      </c>
      <c r="BD10" s="36"/>
      <c r="BE10" s="11"/>
      <c r="BF10" s="30">
        <f t="shared" ref="BF10:BF25" ca="1" si="19">IF(BE10&gt;0,ROUND((INDIRECT(ADDRESS(BE10,$BE$7,,,"ТаблицаСоответствия"))+BG10)*$BE$8,0),)</f>
        <v>0</v>
      </c>
      <c r="BG10" s="36"/>
      <c r="BH10" s="11"/>
      <c r="BI10" s="30">
        <f t="shared" ref="BI10:BI25" ca="1" si="20">IF(BH10&gt;0,ROUND((INDIRECT(ADDRESS(BH10,$BH$7,,,"ТаблицаСоответствия"))+BJ10)*$BH$8,0),)</f>
        <v>0</v>
      </c>
      <c r="BJ10" s="36"/>
      <c r="BK10" s="11"/>
      <c r="BL10" s="30">
        <f t="shared" ref="BL10:BL25" ca="1" si="21">IF(BK10&gt;0,ROUND((INDIRECT(ADDRESS(BK10,$BK$7,,,"ТаблицаСоответствия"))+BM10)*$BK$8,0),)</f>
        <v>0</v>
      </c>
      <c r="BM10" s="36"/>
      <c r="BN10" s="11"/>
      <c r="BO10" s="30">
        <f t="shared" ref="BO10:BO25" ca="1" si="22">IF(BN10&gt;0,ROUND((INDIRECT(ADDRESS(BN10,$BN$7,,,"ТаблицаСоответствия"))+BP10)*$BN$8,0),)</f>
        <v>0</v>
      </c>
      <c r="BP10" s="36"/>
      <c r="BQ10" s="11"/>
      <c r="BR10" s="30">
        <f t="shared" ref="BR10:BR25" ca="1" si="23">IF(BQ10&gt;0,ROUND((INDIRECT(ADDRESS(BQ10,$BQ$7,,,"ТаблицаСоответствия"))+BS10)*$BQ$8,0),)</f>
        <v>0</v>
      </c>
      <c r="BS10" s="36"/>
      <c r="BT10" s="11"/>
      <c r="BU10" s="30">
        <f t="shared" ref="BU10:BU25" ca="1" si="24">IF(BT10&gt;0,ROUND((INDIRECT(ADDRESS(BT10,$BT$7,,,"ТаблицаСоответствия"))+BV10)*$BT$8,0),)</f>
        <v>0</v>
      </c>
      <c r="BV10" s="36"/>
      <c r="BW10" s="11"/>
      <c r="BX10" s="30">
        <f t="shared" ref="BX10:BX25" ca="1" si="25">IF(BW10&gt;0,ROUND((INDIRECT(ADDRESS(BW10,$BW$7,,,"ТаблицаСоответствия"))+BY10)*$BW$8,0),)</f>
        <v>0</v>
      </c>
      <c r="BY10" s="36"/>
      <c r="BZ10" s="11"/>
      <c r="CA10" s="30">
        <f t="shared" ref="CA10:CA25" ca="1" si="26">IF(BZ10&gt;0,ROUND((INDIRECT(ADDRESS(BZ10,$BZ$7,,,"ТаблицаСоответствия"))+CB10)*$BZ$8,0),)</f>
        <v>0</v>
      </c>
      <c r="CB10" s="36"/>
      <c r="CC10" s="11"/>
      <c r="CD10" s="30">
        <f t="shared" ref="CD10:CD25" ca="1" si="27">IF(CC10&gt;0,ROUND((INDIRECT(ADDRESS(CC10,$CC$7,,,"ТаблицаСоответствия"))+CE10)*$CC$8,0),)</f>
        <v>0</v>
      </c>
      <c r="CE10" s="36"/>
      <c r="CF10" s="11"/>
      <c r="CG10" s="30">
        <f t="shared" ref="CG10:CG25" ca="1" si="28">IF(CF10&gt;0,ROUND((INDIRECT(ADDRESS(CF10,$CF$7,,,"ТаблицаСоответствия"))+CH10)*$CF$8,0),)</f>
        <v>0</v>
      </c>
      <c r="CH10" s="36"/>
      <c r="CI10" s="11"/>
      <c r="CJ10" s="30">
        <f t="shared" ref="CJ10:CJ25" ca="1" si="29">IF(CI10&gt;0,ROUND((INDIRECT(ADDRESS(CI10,$CI$7,,,"ТаблицаСоответствия"))+CK10)*$CI$8,0),)</f>
        <v>0</v>
      </c>
      <c r="CK10" s="36"/>
      <c r="CL10" s="11"/>
      <c r="CM10" s="30">
        <f t="shared" ref="CM10:CM25" ca="1" si="30">IF(CL10&gt;0,ROUND((INDIRECT(ADDRESS(CL10,$CL$7,,,"ТаблицаСоответствия"))+CN10)*$CL$8,0),)</f>
        <v>0</v>
      </c>
      <c r="CN10" s="36"/>
      <c r="CO10" s="11"/>
      <c r="CP10" s="30">
        <f t="shared" ref="CP10:CP25" ca="1" si="31">IF(CO10&gt;0,ROUND((INDIRECT(ADDRESS(CO10,$CO$7,,,"ТаблицаСоответствия"))+CQ10)*$CO$8,0),)</f>
        <v>0</v>
      </c>
      <c r="CQ10" s="36"/>
      <c r="CR10" s="11"/>
      <c r="CS10" s="30">
        <f t="shared" ref="CS10:CS25" ca="1" si="32">IF(CR10&gt;0,ROUND((INDIRECT(ADDRESS(CR10,$CR$7,,,"ТаблицаСоответствия"))+CT10)*$CR$8,0),)</f>
        <v>0</v>
      </c>
      <c r="CT10" s="36"/>
      <c r="CU10" s="11"/>
      <c r="CV10" s="30">
        <f t="shared" ref="CV10:CV25" ca="1" si="33">IF(CU10&gt;0,ROUND((INDIRECT(ADDRESS(CU10,$CU$7,,,"ТаблицаСоответствия"))+CW10)*$CU$8,0),)</f>
        <v>0</v>
      </c>
      <c r="CW10" s="36"/>
      <c r="CX10" s="11"/>
      <c r="CY10" s="30">
        <f t="shared" ref="CY10:CY25" ca="1" si="34">IF(CX10&gt;0,ROUND((INDIRECT(ADDRESS(CX10,$CX$7,,,"ТаблицаСоответствия"))+CZ10)*$CX$8,0),)</f>
        <v>0</v>
      </c>
      <c r="CZ10" s="36"/>
      <c r="DA10" s="11"/>
      <c r="DB10" s="30">
        <f t="shared" ref="DB10:DB25" ca="1" si="35">IF(DA10&gt;0,ROUND((INDIRECT(ADDRESS(DA10,$DA$7,,,"ТаблицаСоответствия"))+DC10)*$DA$8,0),)</f>
        <v>0</v>
      </c>
      <c r="DC10" s="36"/>
      <c r="DD10" s="11"/>
      <c r="DE10" s="30">
        <f t="shared" ref="DE10:DE25" ca="1" si="36">IF(DD10&gt;0,ROUND((INDIRECT(ADDRESS(DD10,$DD$7,,,"ТаблицаСоответствия"))+DF10)*$DD$8,0),)</f>
        <v>0</v>
      </c>
      <c r="DF10" s="36"/>
      <c r="DG10" s="11"/>
      <c r="DH10" s="30">
        <f t="shared" ref="DH10:DH25" ca="1" si="37">IF(DG10&gt;0,ROUND((INDIRECT(ADDRESS(DG10,$DG$7,,,"ТаблицаСоответствия"))+DI10)*$DG$8,0),)</f>
        <v>0</v>
      </c>
      <c r="DI10" s="36"/>
      <c r="DJ10" s="11"/>
      <c r="DK10" s="30">
        <f t="shared" ref="DK10:DK25" ca="1" si="38">IF(DJ10&gt;0,ROUND((INDIRECT(ADDRESS(DJ10,$DJ$7,,,"ТаблицаСоответствия"))+DL10)*$DJ$8,0),)</f>
        <v>0</v>
      </c>
      <c r="DL10" s="36"/>
      <c r="DM10" s="72">
        <f t="shared" ref="DM10:DM25" ca="1" si="39">SUM(CS10,DB10,V10,AN10,BL10,CG10,CJ10,D10,G10,J10,M10,P10,S10,Y10,AK10,AT10,AW10,AE10,AH10,CM10,CP10,BF10,BX10,CA10,BI10,AB10,CV10,AZ10,CD10,BU10,DE10,BR10,BO10,AQ10,CY10,BC10,DH10,DK10)</f>
        <v>258</v>
      </c>
      <c r="DN10" s="298" t="str">
        <f t="shared" ref="DN10" si="40">B10</f>
        <v>Шарковский Егор - Клименко Виталина</v>
      </c>
      <c r="DO10" s="299"/>
      <c r="DP10" s="300"/>
      <c r="DQ10" s="34">
        <f ca="1">IF(DM10&gt;0,RANK(DM10,$DM$10:$DM$29),0)</f>
        <v>1</v>
      </c>
    </row>
    <row r="11" spans="1:143" s="35" customFormat="1" ht="15" thickBot="1" x14ac:dyDescent="0.3">
      <c r="A11" s="31">
        <f t="shared" si="0"/>
        <v>2</v>
      </c>
      <c r="B11" s="3" t="s">
        <v>41</v>
      </c>
      <c r="C11" s="12"/>
      <c r="D11" s="7">
        <f t="shared" ca="1" si="1"/>
        <v>0</v>
      </c>
      <c r="E11" s="9"/>
      <c r="F11" s="12"/>
      <c r="G11" s="7">
        <f t="shared" ca="1" si="2"/>
        <v>0</v>
      </c>
      <c r="H11" s="9"/>
      <c r="I11" s="12">
        <v>39</v>
      </c>
      <c r="J11" s="7">
        <f t="shared" ca="1" si="3"/>
        <v>11</v>
      </c>
      <c r="K11" s="9"/>
      <c r="L11" s="12">
        <v>68</v>
      </c>
      <c r="M11" s="7">
        <f t="shared" ca="1" si="4"/>
        <v>13</v>
      </c>
      <c r="N11" s="9"/>
      <c r="O11" s="12">
        <v>14</v>
      </c>
      <c r="P11" s="7">
        <f t="shared" ca="1" si="5"/>
        <v>34</v>
      </c>
      <c r="Q11" s="9"/>
      <c r="R11" s="12">
        <v>97</v>
      </c>
      <c r="S11" s="7">
        <f t="shared" ca="1" si="6"/>
        <v>8</v>
      </c>
      <c r="T11" s="9"/>
      <c r="U11" s="12">
        <v>73</v>
      </c>
      <c r="V11" s="30">
        <f t="shared" ca="1" si="7"/>
        <v>13</v>
      </c>
      <c r="W11" s="9"/>
      <c r="X11" s="12"/>
      <c r="Y11" s="30">
        <f t="shared" ca="1" si="8"/>
        <v>0</v>
      </c>
      <c r="Z11" s="9"/>
      <c r="AA11" s="12"/>
      <c r="AB11" s="30">
        <f t="shared" ca="1" si="9"/>
        <v>0</v>
      </c>
      <c r="AC11" s="9"/>
      <c r="AD11" s="12"/>
      <c r="AE11" s="30">
        <f t="shared" ca="1" si="10"/>
        <v>0</v>
      </c>
      <c r="AF11" s="9"/>
      <c r="AG11" s="12"/>
      <c r="AH11" s="30">
        <f t="shared" ca="1" si="11"/>
        <v>0</v>
      </c>
      <c r="AI11" s="9"/>
      <c r="AJ11" s="12"/>
      <c r="AK11" s="7">
        <f t="shared" ca="1" si="12"/>
        <v>0</v>
      </c>
      <c r="AL11" s="9"/>
      <c r="AM11" s="12"/>
      <c r="AN11" s="30">
        <f t="shared" ca="1" si="13"/>
        <v>0</v>
      </c>
      <c r="AO11" s="9"/>
      <c r="AP11" s="12"/>
      <c r="AQ11" s="30">
        <f t="shared" ca="1" si="14"/>
        <v>0</v>
      </c>
      <c r="AR11" s="9"/>
      <c r="AS11" s="12"/>
      <c r="AT11" s="7">
        <f t="shared" ca="1" si="15"/>
        <v>0</v>
      </c>
      <c r="AU11" s="9"/>
      <c r="AV11" s="12"/>
      <c r="AW11" s="7">
        <f t="shared" ca="1" si="16"/>
        <v>0</v>
      </c>
      <c r="AX11" s="9"/>
      <c r="AY11" s="12"/>
      <c r="AZ11" s="30">
        <f t="shared" ca="1" si="17"/>
        <v>0</v>
      </c>
      <c r="BA11" s="9"/>
      <c r="BB11" s="12"/>
      <c r="BC11" s="30">
        <f t="shared" ca="1" si="18"/>
        <v>0</v>
      </c>
      <c r="BD11" s="9"/>
      <c r="BE11" s="12"/>
      <c r="BF11" s="30">
        <f t="shared" ca="1" si="19"/>
        <v>0</v>
      </c>
      <c r="BG11" s="9"/>
      <c r="BH11" s="12"/>
      <c r="BI11" s="30">
        <f t="shared" ca="1" si="20"/>
        <v>0</v>
      </c>
      <c r="BJ11" s="9"/>
      <c r="BK11" s="12"/>
      <c r="BL11" s="30">
        <f t="shared" ca="1" si="21"/>
        <v>0</v>
      </c>
      <c r="BM11" s="9"/>
      <c r="BN11" s="12"/>
      <c r="BO11" s="30">
        <f t="shared" ca="1" si="22"/>
        <v>0</v>
      </c>
      <c r="BP11" s="9"/>
      <c r="BQ11" s="12"/>
      <c r="BR11" s="30">
        <f t="shared" ca="1" si="23"/>
        <v>0</v>
      </c>
      <c r="BS11" s="9"/>
      <c r="BT11" s="12"/>
      <c r="BU11" s="30">
        <f t="shared" ca="1" si="24"/>
        <v>0</v>
      </c>
      <c r="BV11" s="9"/>
      <c r="BW11" s="12"/>
      <c r="BX11" s="30">
        <f t="shared" ca="1" si="25"/>
        <v>0</v>
      </c>
      <c r="BY11" s="9"/>
      <c r="BZ11" s="12"/>
      <c r="CA11" s="30">
        <f t="shared" ca="1" si="26"/>
        <v>0</v>
      </c>
      <c r="CB11" s="9"/>
      <c r="CC11" s="12"/>
      <c r="CD11" s="30">
        <f t="shared" ca="1" si="27"/>
        <v>0</v>
      </c>
      <c r="CE11" s="9"/>
      <c r="CF11" s="12"/>
      <c r="CG11" s="30">
        <f t="shared" ca="1" si="28"/>
        <v>0</v>
      </c>
      <c r="CH11" s="9"/>
      <c r="CI11" s="12"/>
      <c r="CJ11" s="30">
        <f t="shared" ca="1" si="29"/>
        <v>0</v>
      </c>
      <c r="CK11" s="9"/>
      <c r="CL11" s="12"/>
      <c r="CM11" s="30">
        <f t="shared" ca="1" si="30"/>
        <v>0</v>
      </c>
      <c r="CN11" s="33"/>
      <c r="CO11" s="12"/>
      <c r="CP11" s="30">
        <f t="shared" ca="1" si="31"/>
        <v>0</v>
      </c>
      <c r="CQ11" s="33"/>
      <c r="CR11" s="12"/>
      <c r="CS11" s="29">
        <f t="shared" ca="1" si="32"/>
        <v>0</v>
      </c>
      <c r="CT11" s="9"/>
      <c r="CU11" s="12"/>
      <c r="CV11" s="30">
        <f t="shared" ca="1" si="33"/>
        <v>0</v>
      </c>
      <c r="CW11" s="9"/>
      <c r="CX11" s="12"/>
      <c r="CY11" s="30">
        <f t="shared" ca="1" si="34"/>
        <v>0</v>
      </c>
      <c r="CZ11" s="9"/>
      <c r="DA11" s="12"/>
      <c r="DB11" s="30">
        <f t="shared" ca="1" si="35"/>
        <v>0</v>
      </c>
      <c r="DC11" s="9"/>
      <c r="DD11" s="12"/>
      <c r="DE11" s="30">
        <f t="shared" ca="1" si="36"/>
        <v>0</v>
      </c>
      <c r="DF11" s="9"/>
      <c r="DG11" s="12"/>
      <c r="DH11" s="30">
        <f t="shared" ca="1" si="37"/>
        <v>0</v>
      </c>
      <c r="DI11" s="9"/>
      <c r="DJ11" s="12"/>
      <c r="DK11" s="30">
        <f t="shared" ca="1" si="38"/>
        <v>0</v>
      </c>
      <c r="DL11" s="9"/>
      <c r="DM11" s="72">
        <f t="shared" ca="1" si="39"/>
        <v>79</v>
      </c>
      <c r="DN11" s="301" t="str">
        <f t="shared" ref="DN11:DN25" si="41">B11</f>
        <v>Ищенко Филипп - Правдина Виктория</v>
      </c>
      <c r="DO11" s="302"/>
      <c r="DP11" s="303"/>
      <c r="DQ11" s="34">
        <f t="shared" ref="DQ11:DQ32" ca="1" si="42">IF(DM11&gt;0,RANK(DM11,$DM$10:$DM$29),0)</f>
        <v>2</v>
      </c>
    </row>
    <row r="12" spans="1:143" s="35" customFormat="1" ht="15" thickBot="1" x14ac:dyDescent="0.3">
      <c r="A12" s="31">
        <f t="shared" si="0"/>
        <v>3</v>
      </c>
      <c r="B12" s="3" t="s">
        <v>42</v>
      </c>
      <c r="C12" s="12"/>
      <c r="D12" s="7">
        <f t="shared" ca="1" si="1"/>
        <v>0</v>
      </c>
      <c r="E12" s="9"/>
      <c r="F12" s="12"/>
      <c r="G12" s="7">
        <f t="shared" ca="1" si="2"/>
        <v>0</v>
      </c>
      <c r="H12" s="9"/>
      <c r="I12" s="12">
        <v>13</v>
      </c>
      <c r="J12" s="7">
        <f t="shared" ca="1" si="3"/>
        <v>34</v>
      </c>
      <c r="K12" s="9"/>
      <c r="L12" s="12"/>
      <c r="M12" s="7">
        <f t="shared" ca="1" si="4"/>
        <v>0</v>
      </c>
      <c r="N12" s="9"/>
      <c r="O12" s="12"/>
      <c r="P12" s="7">
        <f t="shared" ca="1" si="5"/>
        <v>0</v>
      </c>
      <c r="Q12" s="9"/>
      <c r="R12" s="12"/>
      <c r="S12" s="7">
        <f t="shared" ca="1" si="6"/>
        <v>0</v>
      </c>
      <c r="T12" s="9"/>
      <c r="U12" s="12"/>
      <c r="V12" s="30">
        <f t="shared" ca="1" si="7"/>
        <v>0</v>
      </c>
      <c r="W12" s="9"/>
      <c r="X12" s="12"/>
      <c r="Y12" s="30">
        <f t="shared" ca="1" si="8"/>
        <v>0</v>
      </c>
      <c r="Z12" s="9"/>
      <c r="AA12" s="12"/>
      <c r="AB12" s="30">
        <f t="shared" ca="1" si="9"/>
        <v>0</v>
      </c>
      <c r="AC12" s="9"/>
      <c r="AD12" s="12"/>
      <c r="AE12" s="30">
        <f t="shared" ca="1" si="10"/>
        <v>0</v>
      </c>
      <c r="AF12" s="9"/>
      <c r="AG12" s="12"/>
      <c r="AH12" s="30">
        <f t="shared" ca="1" si="11"/>
        <v>0</v>
      </c>
      <c r="AI12" s="9"/>
      <c r="AJ12" s="12">
        <v>41</v>
      </c>
      <c r="AK12" s="7">
        <f t="shared" ca="1" si="12"/>
        <v>24</v>
      </c>
      <c r="AL12" s="9"/>
      <c r="AM12" s="12">
        <v>89</v>
      </c>
      <c r="AN12" s="30">
        <f t="shared" ca="1" si="13"/>
        <v>10</v>
      </c>
      <c r="AO12" s="9"/>
      <c r="AP12" s="12"/>
      <c r="AQ12" s="30">
        <f t="shared" ca="1" si="14"/>
        <v>0</v>
      </c>
      <c r="AR12" s="9"/>
      <c r="AS12" s="12"/>
      <c r="AT12" s="7">
        <f t="shared" ca="1" si="15"/>
        <v>0</v>
      </c>
      <c r="AU12" s="9"/>
      <c r="AV12" s="12"/>
      <c r="AW12" s="7">
        <f t="shared" ca="1" si="16"/>
        <v>0</v>
      </c>
      <c r="AX12" s="9"/>
      <c r="AY12" s="12"/>
      <c r="AZ12" s="30">
        <f t="shared" ca="1" si="17"/>
        <v>0</v>
      </c>
      <c r="BA12" s="9"/>
      <c r="BB12" s="12"/>
      <c r="BC12" s="30">
        <f t="shared" ca="1" si="18"/>
        <v>0</v>
      </c>
      <c r="BD12" s="9"/>
      <c r="BE12" s="12"/>
      <c r="BF12" s="30">
        <f t="shared" ca="1" si="19"/>
        <v>0</v>
      </c>
      <c r="BG12" s="9"/>
      <c r="BH12" s="12"/>
      <c r="BI12" s="30">
        <f t="shared" ca="1" si="20"/>
        <v>0</v>
      </c>
      <c r="BJ12" s="9"/>
      <c r="BK12" s="12"/>
      <c r="BL12" s="30">
        <f t="shared" ca="1" si="21"/>
        <v>0</v>
      </c>
      <c r="BM12" s="9"/>
      <c r="BN12" s="12"/>
      <c r="BO12" s="30">
        <f t="shared" ca="1" si="22"/>
        <v>0</v>
      </c>
      <c r="BP12" s="9"/>
      <c r="BQ12" s="12"/>
      <c r="BR12" s="30">
        <f t="shared" ca="1" si="23"/>
        <v>0</v>
      </c>
      <c r="BS12" s="9"/>
      <c r="BT12" s="12"/>
      <c r="BU12" s="30">
        <f t="shared" ca="1" si="24"/>
        <v>0</v>
      </c>
      <c r="BV12" s="9"/>
      <c r="BW12" s="12"/>
      <c r="BX12" s="30">
        <f t="shared" ca="1" si="25"/>
        <v>0</v>
      </c>
      <c r="BY12" s="9"/>
      <c r="BZ12" s="12"/>
      <c r="CA12" s="30">
        <f t="shared" ca="1" si="26"/>
        <v>0</v>
      </c>
      <c r="CB12" s="9"/>
      <c r="CC12" s="12"/>
      <c r="CD12" s="30">
        <f t="shared" ca="1" si="27"/>
        <v>0</v>
      </c>
      <c r="CE12" s="9"/>
      <c r="CF12" s="12"/>
      <c r="CG12" s="30">
        <f t="shared" ca="1" si="28"/>
        <v>0</v>
      </c>
      <c r="CH12" s="9"/>
      <c r="CI12" s="12"/>
      <c r="CJ12" s="30">
        <f t="shared" ca="1" si="29"/>
        <v>0</v>
      </c>
      <c r="CK12" s="9"/>
      <c r="CL12" s="12"/>
      <c r="CM12" s="30">
        <f t="shared" ca="1" si="30"/>
        <v>0</v>
      </c>
      <c r="CN12" s="33"/>
      <c r="CO12" s="12"/>
      <c r="CP12" s="30">
        <f t="shared" ca="1" si="31"/>
        <v>0</v>
      </c>
      <c r="CQ12" s="33"/>
      <c r="CR12" s="12"/>
      <c r="CS12" s="29">
        <f t="shared" ca="1" si="32"/>
        <v>0</v>
      </c>
      <c r="CT12" s="9"/>
      <c r="CU12" s="12"/>
      <c r="CV12" s="30">
        <f t="shared" ca="1" si="33"/>
        <v>0</v>
      </c>
      <c r="CW12" s="9"/>
      <c r="CX12" s="12"/>
      <c r="CY12" s="30">
        <f t="shared" ca="1" si="34"/>
        <v>0</v>
      </c>
      <c r="CZ12" s="9"/>
      <c r="DA12" s="12"/>
      <c r="DB12" s="30">
        <f t="shared" ca="1" si="35"/>
        <v>0</v>
      </c>
      <c r="DC12" s="9"/>
      <c r="DD12" s="12"/>
      <c r="DE12" s="30">
        <f t="shared" ca="1" si="36"/>
        <v>0</v>
      </c>
      <c r="DF12" s="9"/>
      <c r="DG12" s="12"/>
      <c r="DH12" s="30">
        <f t="shared" ca="1" si="37"/>
        <v>0</v>
      </c>
      <c r="DI12" s="9"/>
      <c r="DJ12" s="12"/>
      <c r="DK12" s="30">
        <f t="shared" ca="1" si="38"/>
        <v>0</v>
      </c>
      <c r="DL12" s="9"/>
      <c r="DM12" s="72">
        <f t="shared" ca="1" si="39"/>
        <v>68</v>
      </c>
      <c r="DN12" s="298" t="str">
        <f t="shared" si="41"/>
        <v>Рукосуев Степан - Чернядьева Анастасия</v>
      </c>
      <c r="DO12" s="299"/>
      <c r="DP12" s="300"/>
      <c r="DQ12" s="34">
        <f t="shared" ca="1" si="42"/>
        <v>3</v>
      </c>
    </row>
    <row r="13" spans="1:143" s="113" customFormat="1" ht="15" thickBot="1" x14ac:dyDescent="0.3">
      <c r="A13" s="31">
        <f t="shared" si="0"/>
        <v>4</v>
      </c>
      <c r="B13" s="3" t="s">
        <v>156</v>
      </c>
      <c r="C13" s="12"/>
      <c r="D13" s="7">
        <f t="shared" ca="1" si="1"/>
        <v>0</v>
      </c>
      <c r="E13" s="9"/>
      <c r="F13" s="12"/>
      <c r="G13" s="7">
        <f t="shared" ca="1" si="2"/>
        <v>0</v>
      </c>
      <c r="H13" s="9"/>
      <c r="I13" s="12"/>
      <c r="J13" s="7">
        <f t="shared" ca="1" si="3"/>
        <v>0</v>
      </c>
      <c r="K13" s="9"/>
      <c r="L13" s="12"/>
      <c r="M13" s="7">
        <f t="shared" ca="1" si="4"/>
        <v>0</v>
      </c>
      <c r="N13" s="9"/>
      <c r="O13" s="12"/>
      <c r="P13" s="7">
        <f t="shared" ca="1" si="5"/>
        <v>0</v>
      </c>
      <c r="Q13" s="9"/>
      <c r="R13" s="12"/>
      <c r="S13" s="7">
        <f t="shared" ca="1" si="6"/>
        <v>0</v>
      </c>
      <c r="T13" s="9"/>
      <c r="U13" s="12"/>
      <c r="V13" s="30">
        <f t="shared" ca="1" si="7"/>
        <v>0</v>
      </c>
      <c r="W13" s="9"/>
      <c r="X13" s="12"/>
      <c r="Y13" s="30">
        <f t="shared" ca="1" si="8"/>
        <v>0</v>
      </c>
      <c r="Z13" s="9"/>
      <c r="AA13" s="12">
        <v>3</v>
      </c>
      <c r="AB13" s="30">
        <f t="shared" ca="1" si="9"/>
        <v>66</v>
      </c>
      <c r="AC13" s="9"/>
      <c r="AD13" s="12"/>
      <c r="AE13" s="30">
        <f t="shared" ca="1" si="10"/>
        <v>0</v>
      </c>
      <c r="AF13" s="9"/>
      <c r="AG13" s="12"/>
      <c r="AH13" s="30">
        <f t="shared" ca="1" si="11"/>
        <v>0</v>
      </c>
      <c r="AI13" s="9"/>
      <c r="AJ13" s="12"/>
      <c r="AK13" s="7">
        <f t="shared" ca="1" si="12"/>
        <v>0</v>
      </c>
      <c r="AL13" s="9"/>
      <c r="AM13" s="12"/>
      <c r="AN13" s="30">
        <f t="shared" ca="1" si="13"/>
        <v>0</v>
      </c>
      <c r="AO13" s="9"/>
      <c r="AP13" s="12"/>
      <c r="AQ13" s="30">
        <f t="shared" ca="1" si="14"/>
        <v>0</v>
      </c>
      <c r="AR13" s="9"/>
      <c r="AS13" s="12"/>
      <c r="AT13" s="7">
        <f t="shared" ca="1" si="15"/>
        <v>0</v>
      </c>
      <c r="AU13" s="9"/>
      <c r="AV13" s="12"/>
      <c r="AW13" s="7">
        <f t="shared" ca="1" si="16"/>
        <v>0</v>
      </c>
      <c r="AX13" s="9"/>
      <c r="AY13" s="12"/>
      <c r="AZ13" s="30">
        <f t="shared" ca="1" si="17"/>
        <v>0</v>
      </c>
      <c r="BA13" s="9"/>
      <c r="BB13" s="12"/>
      <c r="BC13" s="30">
        <f t="shared" ca="1" si="18"/>
        <v>0</v>
      </c>
      <c r="BD13" s="9"/>
      <c r="BE13" s="12"/>
      <c r="BF13" s="30">
        <f t="shared" ca="1" si="19"/>
        <v>0</v>
      </c>
      <c r="BG13" s="9"/>
      <c r="BH13" s="12"/>
      <c r="BI13" s="30">
        <f t="shared" ca="1" si="20"/>
        <v>0</v>
      </c>
      <c r="BJ13" s="9"/>
      <c r="BK13" s="12"/>
      <c r="BL13" s="30">
        <f t="shared" ca="1" si="21"/>
        <v>0</v>
      </c>
      <c r="BM13" s="9"/>
      <c r="BN13" s="12"/>
      <c r="BO13" s="30">
        <f t="shared" ca="1" si="22"/>
        <v>0</v>
      </c>
      <c r="BP13" s="9"/>
      <c r="BQ13" s="12"/>
      <c r="BR13" s="30">
        <f t="shared" ca="1" si="23"/>
        <v>0</v>
      </c>
      <c r="BS13" s="9"/>
      <c r="BT13" s="12"/>
      <c r="BU13" s="30">
        <f t="shared" ca="1" si="24"/>
        <v>0</v>
      </c>
      <c r="BV13" s="9"/>
      <c r="BW13" s="12"/>
      <c r="BX13" s="30">
        <f t="shared" ca="1" si="25"/>
        <v>0</v>
      </c>
      <c r="BY13" s="9"/>
      <c r="BZ13" s="12"/>
      <c r="CA13" s="30">
        <f t="shared" ca="1" si="26"/>
        <v>0</v>
      </c>
      <c r="CB13" s="9"/>
      <c r="CC13" s="12"/>
      <c r="CD13" s="30">
        <f t="shared" ca="1" si="27"/>
        <v>0</v>
      </c>
      <c r="CE13" s="9"/>
      <c r="CF13" s="12"/>
      <c r="CG13" s="30">
        <f t="shared" ca="1" si="28"/>
        <v>0</v>
      </c>
      <c r="CH13" s="9"/>
      <c r="CI13" s="12"/>
      <c r="CJ13" s="30">
        <f t="shared" ca="1" si="29"/>
        <v>0</v>
      </c>
      <c r="CK13" s="9"/>
      <c r="CL13" s="12"/>
      <c r="CM13" s="30">
        <f t="shared" ca="1" si="30"/>
        <v>0</v>
      </c>
      <c r="CN13" s="33"/>
      <c r="CO13" s="12"/>
      <c r="CP13" s="30">
        <f t="shared" ca="1" si="31"/>
        <v>0</v>
      </c>
      <c r="CQ13" s="33"/>
      <c r="CR13" s="12"/>
      <c r="CS13" s="29">
        <f t="shared" ca="1" si="32"/>
        <v>0</v>
      </c>
      <c r="CT13" s="9"/>
      <c r="CU13" s="12"/>
      <c r="CV13" s="30">
        <f t="shared" ca="1" si="33"/>
        <v>0</v>
      </c>
      <c r="CW13" s="9"/>
      <c r="CX13" s="12"/>
      <c r="CY13" s="30">
        <f t="shared" ca="1" si="34"/>
        <v>0</v>
      </c>
      <c r="CZ13" s="9"/>
      <c r="DA13" s="12"/>
      <c r="DB13" s="30">
        <f t="shared" ca="1" si="35"/>
        <v>0</v>
      </c>
      <c r="DC13" s="9"/>
      <c r="DD13" s="12"/>
      <c r="DE13" s="30">
        <f t="shared" ca="1" si="36"/>
        <v>0</v>
      </c>
      <c r="DF13" s="9"/>
      <c r="DG13" s="12"/>
      <c r="DH13" s="30">
        <f t="shared" ca="1" si="37"/>
        <v>0</v>
      </c>
      <c r="DI13" s="9"/>
      <c r="DJ13" s="12"/>
      <c r="DK13" s="30">
        <f t="shared" ca="1" si="38"/>
        <v>0</v>
      </c>
      <c r="DL13" s="9"/>
      <c r="DM13" s="72">
        <f t="shared" ca="1" si="39"/>
        <v>66</v>
      </c>
      <c r="DN13" s="103" t="str">
        <f t="shared" si="41"/>
        <v>Самохин Александр - Цзя Кай</v>
      </c>
      <c r="DO13" s="104"/>
      <c r="DP13" s="105"/>
      <c r="DQ13" s="34">
        <f t="shared" ca="1" si="42"/>
        <v>4</v>
      </c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</row>
    <row r="14" spans="1:143" ht="15" thickBot="1" x14ac:dyDescent="0.3">
      <c r="A14" s="31">
        <f t="shared" si="0"/>
        <v>5</v>
      </c>
      <c r="B14" s="3" t="s">
        <v>151</v>
      </c>
      <c r="C14" s="12"/>
      <c r="D14" s="7">
        <f t="shared" ca="1" si="1"/>
        <v>0</v>
      </c>
      <c r="E14" s="9"/>
      <c r="F14" s="12"/>
      <c r="G14" s="7">
        <f t="shared" ca="1" si="2"/>
        <v>0</v>
      </c>
      <c r="H14" s="9"/>
      <c r="I14" s="12">
        <v>21</v>
      </c>
      <c r="J14" s="7">
        <f t="shared" ca="1" si="3"/>
        <v>22</v>
      </c>
      <c r="K14" s="9"/>
      <c r="L14" s="12"/>
      <c r="M14" s="7">
        <f t="shared" ca="1" si="4"/>
        <v>0</v>
      </c>
      <c r="N14" s="9"/>
      <c r="O14" s="12">
        <v>11</v>
      </c>
      <c r="P14" s="7">
        <f t="shared" ca="1" si="5"/>
        <v>43</v>
      </c>
      <c r="Q14" s="9"/>
      <c r="R14" s="12"/>
      <c r="S14" s="7">
        <f t="shared" ca="1" si="6"/>
        <v>0</v>
      </c>
      <c r="T14" s="9"/>
      <c r="U14" s="12"/>
      <c r="V14" s="30">
        <f t="shared" ca="1" si="7"/>
        <v>0</v>
      </c>
      <c r="W14" s="9"/>
      <c r="X14" s="12"/>
      <c r="Y14" s="30">
        <f t="shared" ca="1" si="8"/>
        <v>0</v>
      </c>
      <c r="Z14" s="9"/>
      <c r="AA14" s="12"/>
      <c r="AB14" s="30">
        <f t="shared" ca="1" si="9"/>
        <v>0</v>
      </c>
      <c r="AC14" s="9"/>
      <c r="AD14" s="12"/>
      <c r="AE14" s="30">
        <f t="shared" ca="1" si="10"/>
        <v>0</v>
      </c>
      <c r="AF14" s="9"/>
      <c r="AG14" s="12"/>
      <c r="AH14" s="30">
        <f t="shared" ca="1" si="11"/>
        <v>0</v>
      </c>
      <c r="AI14" s="9"/>
      <c r="AJ14" s="12"/>
      <c r="AK14" s="7">
        <f t="shared" ca="1" si="12"/>
        <v>0</v>
      </c>
      <c r="AL14" s="9"/>
      <c r="AM14" s="12"/>
      <c r="AN14" s="30">
        <f t="shared" ca="1" si="13"/>
        <v>0</v>
      </c>
      <c r="AO14" s="9"/>
      <c r="AP14" s="12"/>
      <c r="AQ14" s="30">
        <f t="shared" ca="1" si="14"/>
        <v>0</v>
      </c>
      <c r="AR14" s="9"/>
      <c r="AS14" s="12"/>
      <c r="AT14" s="7">
        <f t="shared" ca="1" si="15"/>
        <v>0</v>
      </c>
      <c r="AU14" s="9"/>
      <c r="AV14" s="12"/>
      <c r="AW14" s="7">
        <f t="shared" ca="1" si="16"/>
        <v>0</v>
      </c>
      <c r="AX14" s="9"/>
      <c r="AY14" s="12"/>
      <c r="AZ14" s="30">
        <f t="shared" ca="1" si="17"/>
        <v>0</v>
      </c>
      <c r="BA14" s="9"/>
      <c r="BB14" s="12"/>
      <c r="BC14" s="30">
        <f t="shared" ca="1" si="18"/>
        <v>0</v>
      </c>
      <c r="BD14" s="9"/>
      <c r="BE14" s="12"/>
      <c r="BF14" s="30">
        <f t="shared" ca="1" si="19"/>
        <v>0</v>
      </c>
      <c r="BG14" s="9"/>
      <c r="BH14" s="12"/>
      <c r="BI14" s="30">
        <f t="shared" ca="1" si="20"/>
        <v>0</v>
      </c>
      <c r="BJ14" s="9"/>
      <c r="BK14" s="12"/>
      <c r="BL14" s="30">
        <f t="shared" ca="1" si="21"/>
        <v>0</v>
      </c>
      <c r="BM14" s="9"/>
      <c r="BN14" s="12"/>
      <c r="BO14" s="30">
        <f t="shared" ca="1" si="22"/>
        <v>0</v>
      </c>
      <c r="BP14" s="9"/>
      <c r="BQ14" s="12"/>
      <c r="BR14" s="30">
        <f t="shared" ca="1" si="23"/>
        <v>0</v>
      </c>
      <c r="BS14" s="9"/>
      <c r="BT14" s="12"/>
      <c r="BU14" s="30">
        <f t="shared" ca="1" si="24"/>
        <v>0</v>
      </c>
      <c r="BV14" s="9"/>
      <c r="BW14" s="12"/>
      <c r="BX14" s="30">
        <f t="shared" ca="1" si="25"/>
        <v>0</v>
      </c>
      <c r="BY14" s="9"/>
      <c r="BZ14" s="12"/>
      <c r="CA14" s="30">
        <f t="shared" ca="1" si="26"/>
        <v>0</v>
      </c>
      <c r="CB14" s="9"/>
      <c r="CC14" s="12"/>
      <c r="CD14" s="30">
        <f t="shared" ca="1" si="27"/>
        <v>0</v>
      </c>
      <c r="CE14" s="9"/>
      <c r="CF14" s="12"/>
      <c r="CG14" s="30">
        <f t="shared" ca="1" si="28"/>
        <v>0</v>
      </c>
      <c r="CH14" s="9"/>
      <c r="CI14" s="12"/>
      <c r="CJ14" s="30">
        <f t="shared" ca="1" si="29"/>
        <v>0</v>
      </c>
      <c r="CK14" s="9"/>
      <c r="CL14" s="12"/>
      <c r="CM14" s="30">
        <f t="shared" ca="1" si="30"/>
        <v>0</v>
      </c>
      <c r="CN14" s="33"/>
      <c r="CO14" s="12"/>
      <c r="CP14" s="30">
        <f t="shared" ca="1" si="31"/>
        <v>0</v>
      </c>
      <c r="CQ14" s="33"/>
      <c r="CR14" s="12"/>
      <c r="CS14" s="29">
        <f t="shared" ca="1" si="32"/>
        <v>0</v>
      </c>
      <c r="CT14" s="9"/>
      <c r="CU14" s="12"/>
      <c r="CV14" s="30">
        <f t="shared" ca="1" si="33"/>
        <v>0</v>
      </c>
      <c r="CW14" s="9"/>
      <c r="CX14" s="12"/>
      <c r="CY14" s="30">
        <f t="shared" ca="1" si="34"/>
        <v>0</v>
      </c>
      <c r="CZ14" s="9"/>
      <c r="DA14" s="12"/>
      <c r="DB14" s="30">
        <f t="shared" ca="1" si="35"/>
        <v>0</v>
      </c>
      <c r="DC14" s="9"/>
      <c r="DD14" s="12"/>
      <c r="DE14" s="30">
        <f t="shared" ca="1" si="36"/>
        <v>0</v>
      </c>
      <c r="DF14" s="9"/>
      <c r="DG14" s="12"/>
      <c r="DH14" s="30">
        <f t="shared" ca="1" si="37"/>
        <v>0</v>
      </c>
      <c r="DI14" s="9"/>
      <c r="DJ14" s="12"/>
      <c r="DK14" s="30">
        <f t="shared" ca="1" si="38"/>
        <v>0</v>
      </c>
      <c r="DL14" s="9"/>
      <c r="DM14" s="72">
        <f t="shared" ca="1" si="39"/>
        <v>65</v>
      </c>
      <c r="DN14" s="228" t="str">
        <f t="shared" si="41"/>
        <v>Соловьев Алексей - Нарбутик Анастасия</v>
      </c>
      <c r="DO14" s="229"/>
      <c r="DP14" s="230"/>
      <c r="DQ14" s="34">
        <f t="shared" ca="1" si="42"/>
        <v>5</v>
      </c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</row>
    <row r="15" spans="1:143" s="113" customFormat="1" ht="15" thickBot="1" x14ac:dyDescent="0.3">
      <c r="A15" s="31">
        <f t="shared" si="0"/>
        <v>6</v>
      </c>
      <c r="B15" s="38" t="s">
        <v>141</v>
      </c>
      <c r="C15" s="12"/>
      <c r="D15" s="7">
        <f t="shared" ca="1" si="1"/>
        <v>0</v>
      </c>
      <c r="E15" s="9"/>
      <c r="F15" s="12"/>
      <c r="G15" s="7">
        <f t="shared" ca="1" si="2"/>
        <v>0</v>
      </c>
      <c r="H15" s="9"/>
      <c r="I15" s="12">
        <v>47</v>
      </c>
      <c r="J15" s="7">
        <f t="shared" ca="1" si="3"/>
        <v>8</v>
      </c>
      <c r="K15" s="9"/>
      <c r="L15" s="12"/>
      <c r="M15" s="7">
        <f t="shared" ca="1" si="4"/>
        <v>0</v>
      </c>
      <c r="N15" s="9"/>
      <c r="O15" s="12">
        <v>40</v>
      </c>
      <c r="P15" s="7">
        <f t="shared" ca="1" si="5"/>
        <v>11</v>
      </c>
      <c r="Q15" s="9"/>
      <c r="R15" s="12"/>
      <c r="S15" s="7">
        <f t="shared" ca="1" si="6"/>
        <v>0</v>
      </c>
      <c r="T15" s="9"/>
      <c r="U15" s="12"/>
      <c r="V15" s="30">
        <f t="shared" ca="1" si="7"/>
        <v>0</v>
      </c>
      <c r="W15" s="9"/>
      <c r="X15" s="12">
        <v>15</v>
      </c>
      <c r="Y15" s="30">
        <f t="shared" ca="1" si="8"/>
        <v>3</v>
      </c>
      <c r="Z15" s="9"/>
      <c r="AA15" s="12">
        <v>20</v>
      </c>
      <c r="AB15" s="30">
        <f t="shared" ca="1" si="9"/>
        <v>10</v>
      </c>
      <c r="AC15" s="9"/>
      <c r="AD15" s="12">
        <v>104</v>
      </c>
      <c r="AE15" s="30">
        <f t="shared" ca="1" si="10"/>
        <v>5</v>
      </c>
      <c r="AF15" s="9"/>
      <c r="AG15" s="12"/>
      <c r="AH15" s="30">
        <f t="shared" ca="1" si="11"/>
        <v>0</v>
      </c>
      <c r="AI15" s="9"/>
      <c r="AJ15" s="12"/>
      <c r="AK15" s="7">
        <f t="shared" ca="1" si="12"/>
        <v>0</v>
      </c>
      <c r="AL15" s="9"/>
      <c r="AM15" s="12"/>
      <c r="AN15" s="30">
        <f t="shared" ca="1" si="13"/>
        <v>0</v>
      </c>
      <c r="AO15" s="9"/>
      <c r="AP15" s="12"/>
      <c r="AQ15" s="30">
        <f t="shared" ca="1" si="14"/>
        <v>0</v>
      </c>
      <c r="AR15" s="9"/>
      <c r="AS15" s="12"/>
      <c r="AT15" s="7">
        <f t="shared" ca="1" si="15"/>
        <v>0</v>
      </c>
      <c r="AU15" s="9"/>
      <c r="AV15" s="12"/>
      <c r="AW15" s="7">
        <f t="shared" ca="1" si="16"/>
        <v>0</v>
      </c>
      <c r="AX15" s="9"/>
      <c r="AY15" s="12"/>
      <c r="AZ15" s="30">
        <f t="shared" ca="1" si="17"/>
        <v>0</v>
      </c>
      <c r="BA15" s="9"/>
      <c r="BB15" s="12"/>
      <c r="BC15" s="30">
        <f t="shared" ca="1" si="18"/>
        <v>0</v>
      </c>
      <c r="BD15" s="9"/>
      <c r="BE15" s="12"/>
      <c r="BF15" s="30">
        <f t="shared" ca="1" si="19"/>
        <v>0</v>
      </c>
      <c r="BG15" s="9"/>
      <c r="BH15" s="12"/>
      <c r="BI15" s="30">
        <f t="shared" ca="1" si="20"/>
        <v>0</v>
      </c>
      <c r="BJ15" s="9"/>
      <c r="BK15" s="12"/>
      <c r="BL15" s="30">
        <f t="shared" ca="1" si="21"/>
        <v>0</v>
      </c>
      <c r="BM15" s="9"/>
      <c r="BN15" s="12"/>
      <c r="BO15" s="30">
        <f t="shared" ca="1" si="22"/>
        <v>0</v>
      </c>
      <c r="BP15" s="9"/>
      <c r="BQ15" s="12"/>
      <c r="BR15" s="30">
        <f t="shared" ca="1" si="23"/>
        <v>0</v>
      </c>
      <c r="BS15" s="9"/>
      <c r="BT15" s="12"/>
      <c r="BU15" s="30">
        <f t="shared" ca="1" si="24"/>
        <v>0</v>
      </c>
      <c r="BV15" s="9"/>
      <c r="BW15" s="12"/>
      <c r="BX15" s="30">
        <f t="shared" ca="1" si="25"/>
        <v>0</v>
      </c>
      <c r="BY15" s="9"/>
      <c r="BZ15" s="12"/>
      <c r="CA15" s="30">
        <f t="shared" ca="1" si="26"/>
        <v>0</v>
      </c>
      <c r="CB15" s="9"/>
      <c r="CC15" s="12"/>
      <c r="CD15" s="30">
        <f t="shared" ca="1" si="27"/>
        <v>0</v>
      </c>
      <c r="CE15" s="9"/>
      <c r="CF15" s="12"/>
      <c r="CG15" s="30">
        <f t="shared" ca="1" si="28"/>
        <v>0</v>
      </c>
      <c r="CH15" s="9"/>
      <c r="CI15" s="12"/>
      <c r="CJ15" s="30">
        <f t="shared" ca="1" si="29"/>
        <v>0</v>
      </c>
      <c r="CK15" s="9"/>
      <c r="CL15" s="12"/>
      <c r="CM15" s="30">
        <f t="shared" ca="1" si="30"/>
        <v>0</v>
      </c>
      <c r="CN15" s="33"/>
      <c r="CO15" s="12"/>
      <c r="CP15" s="30">
        <f t="shared" ca="1" si="31"/>
        <v>0</v>
      </c>
      <c r="CQ15" s="33"/>
      <c r="CR15" s="12"/>
      <c r="CS15" s="29">
        <f t="shared" ca="1" si="32"/>
        <v>0</v>
      </c>
      <c r="CT15" s="9"/>
      <c r="CU15" s="12"/>
      <c r="CV15" s="30">
        <f t="shared" ca="1" si="33"/>
        <v>0</v>
      </c>
      <c r="CW15" s="9"/>
      <c r="CX15" s="12"/>
      <c r="CY15" s="30">
        <f t="shared" ca="1" si="34"/>
        <v>0</v>
      </c>
      <c r="CZ15" s="9"/>
      <c r="DA15" s="12"/>
      <c r="DB15" s="30">
        <f t="shared" ca="1" si="35"/>
        <v>0</v>
      </c>
      <c r="DC15" s="9"/>
      <c r="DD15" s="12"/>
      <c r="DE15" s="30">
        <f t="shared" ca="1" si="36"/>
        <v>0</v>
      </c>
      <c r="DF15" s="9"/>
      <c r="DG15" s="12"/>
      <c r="DH15" s="30">
        <f t="shared" ca="1" si="37"/>
        <v>0</v>
      </c>
      <c r="DI15" s="9"/>
      <c r="DJ15" s="12"/>
      <c r="DK15" s="30">
        <f t="shared" ca="1" si="38"/>
        <v>0</v>
      </c>
      <c r="DL15" s="9"/>
      <c r="DM15" s="72">
        <f t="shared" ca="1" si="39"/>
        <v>37</v>
      </c>
      <c r="DN15" s="228" t="str">
        <f t="shared" si="41"/>
        <v>Храпов Артем - Колотова Анастасия</v>
      </c>
      <c r="DO15" s="229"/>
      <c r="DP15" s="230"/>
      <c r="DQ15" s="34">
        <f t="shared" ca="1" si="42"/>
        <v>6</v>
      </c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</row>
    <row r="16" spans="1:143" ht="15" thickBot="1" x14ac:dyDescent="0.3">
      <c r="A16" s="31">
        <f t="shared" si="0"/>
        <v>7</v>
      </c>
      <c r="B16" s="3" t="s">
        <v>44</v>
      </c>
      <c r="C16" s="12"/>
      <c r="D16" s="7">
        <f t="shared" ca="1" si="1"/>
        <v>0</v>
      </c>
      <c r="E16" s="9"/>
      <c r="F16" s="12"/>
      <c r="G16" s="7">
        <f t="shared" ca="1" si="2"/>
        <v>0</v>
      </c>
      <c r="H16" s="9"/>
      <c r="I16" s="12"/>
      <c r="J16" s="7">
        <f t="shared" ca="1" si="3"/>
        <v>0</v>
      </c>
      <c r="K16" s="9"/>
      <c r="L16" s="12"/>
      <c r="M16" s="7">
        <f t="shared" ca="1" si="4"/>
        <v>0</v>
      </c>
      <c r="N16" s="9"/>
      <c r="O16" s="12"/>
      <c r="P16" s="7">
        <f t="shared" ca="1" si="5"/>
        <v>0</v>
      </c>
      <c r="Q16" s="9"/>
      <c r="R16" s="12"/>
      <c r="S16" s="7">
        <f t="shared" ca="1" si="6"/>
        <v>0</v>
      </c>
      <c r="T16" s="9"/>
      <c r="U16" s="12"/>
      <c r="V16" s="30">
        <f t="shared" ca="1" si="7"/>
        <v>0</v>
      </c>
      <c r="W16" s="9"/>
      <c r="X16" s="12"/>
      <c r="Y16" s="30">
        <f t="shared" ca="1" si="8"/>
        <v>0</v>
      </c>
      <c r="Z16" s="9"/>
      <c r="AA16" s="12"/>
      <c r="AB16" s="30">
        <f t="shared" ca="1" si="9"/>
        <v>0</v>
      </c>
      <c r="AC16" s="9"/>
      <c r="AD16" s="12"/>
      <c r="AE16" s="30">
        <f t="shared" ca="1" si="10"/>
        <v>0</v>
      </c>
      <c r="AF16" s="9"/>
      <c r="AG16" s="12"/>
      <c r="AH16" s="30">
        <f t="shared" ca="1" si="11"/>
        <v>0</v>
      </c>
      <c r="AI16" s="9"/>
      <c r="AJ16" s="12">
        <v>80</v>
      </c>
      <c r="AK16" s="7">
        <f t="shared" ca="1" si="12"/>
        <v>13</v>
      </c>
      <c r="AL16" s="9"/>
      <c r="AM16" s="12"/>
      <c r="AN16" s="30">
        <f t="shared" ca="1" si="13"/>
        <v>0</v>
      </c>
      <c r="AO16" s="9"/>
      <c r="AP16" s="12"/>
      <c r="AQ16" s="30">
        <f t="shared" ca="1" si="14"/>
        <v>0</v>
      </c>
      <c r="AR16" s="9"/>
      <c r="AS16" s="12"/>
      <c r="AT16" s="7">
        <f t="shared" ca="1" si="15"/>
        <v>0</v>
      </c>
      <c r="AU16" s="9"/>
      <c r="AV16" s="12"/>
      <c r="AW16" s="7">
        <f t="shared" ca="1" si="16"/>
        <v>0</v>
      </c>
      <c r="AX16" s="9"/>
      <c r="AY16" s="12"/>
      <c r="AZ16" s="30">
        <f t="shared" ca="1" si="17"/>
        <v>0</v>
      </c>
      <c r="BA16" s="9"/>
      <c r="BB16" s="12"/>
      <c r="BC16" s="30">
        <f t="shared" ca="1" si="18"/>
        <v>0</v>
      </c>
      <c r="BD16" s="9"/>
      <c r="BE16" s="12"/>
      <c r="BF16" s="30">
        <f t="shared" ca="1" si="19"/>
        <v>0</v>
      </c>
      <c r="BG16" s="9"/>
      <c r="BH16" s="12"/>
      <c r="BI16" s="30">
        <f t="shared" ca="1" si="20"/>
        <v>0</v>
      </c>
      <c r="BJ16" s="9"/>
      <c r="BK16" s="12"/>
      <c r="BL16" s="30">
        <f t="shared" ca="1" si="21"/>
        <v>0</v>
      </c>
      <c r="BM16" s="9"/>
      <c r="BN16" s="12"/>
      <c r="BO16" s="30">
        <f t="shared" ca="1" si="22"/>
        <v>0</v>
      </c>
      <c r="BP16" s="9"/>
      <c r="BQ16" s="12"/>
      <c r="BR16" s="30">
        <f t="shared" ca="1" si="23"/>
        <v>0</v>
      </c>
      <c r="BS16" s="9"/>
      <c r="BT16" s="12"/>
      <c r="BU16" s="30">
        <f t="shared" ca="1" si="24"/>
        <v>0</v>
      </c>
      <c r="BV16" s="9"/>
      <c r="BW16" s="12"/>
      <c r="BX16" s="30">
        <f t="shared" ca="1" si="25"/>
        <v>0</v>
      </c>
      <c r="BY16" s="9"/>
      <c r="BZ16" s="12"/>
      <c r="CA16" s="30">
        <f t="shared" ca="1" si="26"/>
        <v>0</v>
      </c>
      <c r="CB16" s="9"/>
      <c r="CC16" s="12"/>
      <c r="CD16" s="30">
        <f t="shared" ca="1" si="27"/>
        <v>0</v>
      </c>
      <c r="CE16" s="9"/>
      <c r="CF16" s="12"/>
      <c r="CG16" s="30">
        <f t="shared" ca="1" si="28"/>
        <v>0</v>
      </c>
      <c r="CH16" s="9"/>
      <c r="CI16" s="12"/>
      <c r="CJ16" s="30">
        <f t="shared" ca="1" si="29"/>
        <v>0</v>
      </c>
      <c r="CK16" s="9"/>
      <c r="CL16" s="12"/>
      <c r="CM16" s="30">
        <f t="shared" ca="1" si="30"/>
        <v>0</v>
      </c>
      <c r="CN16" s="33"/>
      <c r="CO16" s="12"/>
      <c r="CP16" s="30">
        <f t="shared" ca="1" si="31"/>
        <v>0</v>
      </c>
      <c r="CQ16" s="33"/>
      <c r="CR16" s="12"/>
      <c r="CS16" s="29">
        <f t="shared" ca="1" si="32"/>
        <v>0</v>
      </c>
      <c r="CT16" s="9"/>
      <c r="CU16" s="12"/>
      <c r="CV16" s="30">
        <f t="shared" ca="1" si="33"/>
        <v>0</v>
      </c>
      <c r="CW16" s="9"/>
      <c r="CX16" s="12"/>
      <c r="CY16" s="30">
        <f t="shared" ca="1" si="34"/>
        <v>0</v>
      </c>
      <c r="CZ16" s="9"/>
      <c r="DA16" s="12"/>
      <c r="DB16" s="30">
        <f t="shared" ca="1" si="35"/>
        <v>0</v>
      </c>
      <c r="DC16" s="9"/>
      <c r="DD16" s="12"/>
      <c r="DE16" s="30">
        <f t="shared" ca="1" si="36"/>
        <v>0</v>
      </c>
      <c r="DF16" s="9"/>
      <c r="DG16" s="12"/>
      <c r="DH16" s="30">
        <f t="shared" ca="1" si="37"/>
        <v>0</v>
      </c>
      <c r="DI16" s="9"/>
      <c r="DJ16" s="12"/>
      <c r="DK16" s="30">
        <f t="shared" ca="1" si="38"/>
        <v>0</v>
      </c>
      <c r="DL16" s="9"/>
      <c r="DM16" s="72">
        <f t="shared" ca="1" si="39"/>
        <v>13</v>
      </c>
      <c r="DN16" s="103" t="str">
        <f t="shared" si="41"/>
        <v>Сосков Владислав - Ратина Алина</v>
      </c>
      <c r="DO16" s="104"/>
      <c r="DP16" s="105"/>
      <c r="DQ16" s="34">
        <f t="shared" ca="1" si="42"/>
        <v>7</v>
      </c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</row>
    <row r="17" spans="1:143" ht="15" thickBot="1" x14ac:dyDescent="0.3">
      <c r="A17" s="31">
        <f t="shared" si="0"/>
        <v>8</v>
      </c>
      <c r="B17" s="201" t="s">
        <v>35</v>
      </c>
      <c r="C17" s="12"/>
      <c r="D17" s="7">
        <f t="shared" ca="1" si="1"/>
        <v>0</v>
      </c>
      <c r="E17" s="9"/>
      <c r="F17" s="12"/>
      <c r="G17" s="7">
        <f t="shared" ca="1" si="2"/>
        <v>0</v>
      </c>
      <c r="H17" s="9"/>
      <c r="I17" s="12">
        <v>69</v>
      </c>
      <c r="J17" s="7">
        <f t="shared" ca="1" si="3"/>
        <v>7</v>
      </c>
      <c r="K17" s="9"/>
      <c r="L17" s="12"/>
      <c r="M17" s="7">
        <f t="shared" ca="1" si="4"/>
        <v>0</v>
      </c>
      <c r="N17" s="9"/>
      <c r="O17" s="12"/>
      <c r="P17" s="7">
        <f t="shared" ca="1" si="5"/>
        <v>0</v>
      </c>
      <c r="Q17" s="9"/>
      <c r="R17" s="12"/>
      <c r="S17" s="7">
        <f t="shared" ca="1" si="6"/>
        <v>0</v>
      </c>
      <c r="T17" s="9"/>
      <c r="U17" s="12"/>
      <c r="V17" s="30">
        <f t="shared" ca="1" si="7"/>
        <v>0</v>
      </c>
      <c r="W17" s="9"/>
      <c r="X17" s="12"/>
      <c r="Y17" s="30">
        <f t="shared" ca="1" si="8"/>
        <v>0</v>
      </c>
      <c r="Z17" s="9"/>
      <c r="AA17" s="12"/>
      <c r="AB17" s="30">
        <f t="shared" ca="1" si="9"/>
        <v>0</v>
      </c>
      <c r="AC17" s="9"/>
      <c r="AD17" s="12">
        <v>123</v>
      </c>
      <c r="AE17" s="30">
        <f t="shared" ca="1" si="10"/>
        <v>5</v>
      </c>
      <c r="AF17" s="9"/>
      <c r="AG17" s="12"/>
      <c r="AH17" s="30">
        <f t="shared" ca="1" si="11"/>
        <v>0</v>
      </c>
      <c r="AI17" s="9"/>
      <c r="AJ17" s="12"/>
      <c r="AK17" s="7">
        <f t="shared" ca="1" si="12"/>
        <v>0</v>
      </c>
      <c r="AL17" s="9"/>
      <c r="AM17" s="12"/>
      <c r="AN17" s="30">
        <f t="shared" ca="1" si="13"/>
        <v>0</v>
      </c>
      <c r="AO17" s="9"/>
      <c r="AP17" s="12"/>
      <c r="AQ17" s="30">
        <f t="shared" ca="1" si="14"/>
        <v>0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30">
        <f t="shared" ca="1" si="17"/>
        <v>0</v>
      </c>
      <c r="BA17" s="9"/>
      <c r="BB17" s="12"/>
      <c r="BC17" s="30">
        <f t="shared" ca="1" si="18"/>
        <v>0</v>
      </c>
      <c r="BD17" s="9"/>
      <c r="BE17" s="12"/>
      <c r="BF17" s="30">
        <f t="shared" ca="1" si="19"/>
        <v>0</v>
      </c>
      <c r="BG17" s="9"/>
      <c r="BH17" s="12"/>
      <c r="BI17" s="30">
        <f t="shared" ca="1" si="20"/>
        <v>0</v>
      </c>
      <c r="BJ17" s="9"/>
      <c r="BK17" s="12"/>
      <c r="BL17" s="30">
        <f t="shared" ca="1" si="21"/>
        <v>0</v>
      </c>
      <c r="BM17" s="9"/>
      <c r="BN17" s="12"/>
      <c r="BO17" s="30">
        <f t="shared" ca="1" si="22"/>
        <v>0</v>
      </c>
      <c r="BP17" s="9"/>
      <c r="BQ17" s="12"/>
      <c r="BR17" s="30">
        <f t="shared" ca="1" si="23"/>
        <v>0</v>
      </c>
      <c r="BS17" s="9"/>
      <c r="BT17" s="12"/>
      <c r="BU17" s="30">
        <f t="shared" ca="1" si="24"/>
        <v>0</v>
      </c>
      <c r="BV17" s="9"/>
      <c r="BW17" s="12"/>
      <c r="BX17" s="30">
        <f t="shared" ca="1" si="25"/>
        <v>0</v>
      </c>
      <c r="BY17" s="9"/>
      <c r="BZ17" s="12"/>
      <c r="CA17" s="30">
        <f t="shared" ca="1" si="26"/>
        <v>0</v>
      </c>
      <c r="CB17" s="9"/>
      <c r="CC17" s="12"/>
      <c r="CD17" s="30">
        <f t="shared" ca="1" si="27"/>
        <v>0</v>
      </c>
      <c r="CE17" s="9"/>
      <c r="CF17" s="12"/>
      <c r="CG17" s="30">
        <f t="shared" ca="1" si="28"/>
        <v>0</v>
      </c>
      <c r="CH17" s="9"/>
      <c r="CI17" s="12"/>
      <c r="CJ17" s="30">
        <f t="shared" ca="1" si="29"/>
        <v>0</v>
      </c>
      <c r="CK17" s="9"/>
      <c r="CL17" s="12"/>
      <c r="CM17" s="30">
        <f t="shared" ca="1" si="30"/>
        <v>0</v>
      </c>
      <c r="CN17" s="33"/>
      <c r="CO17" s="12"/>
      <c r="CP17" s="30">
        <f t="shared" ca="1" si="31"/>
        <v>0</v>
      </c>
      <c r="CQ17" s="33"/>
      <c r="CR17" s="12"/>
      <c r="CS17" s="29">
        <f t="shared" ca="1" si="32"/>
        <v>0</v>
      </c>
      <c r="CT17" s="9"/>
      <c r="CU17" s="12"/>
      <c r="CV17" s="30">
        <f t="shared" ca="1" si="33"/>
        <v>0</v>
      </c>
      <c r="CW17" s="9"/>
      <c r="CX17" s="12"/>
      <c r="CY17" s="30">
        <f t="shared" ca="1" si="34"/>
        <v>0</v>
      </c>
      <c r="CZ17" s="9"/>
      <c r="DA17" s="12"/>
      <c r="DB17" s="30">
        <f t="shared" ca="1" si="35"/>
        <v>0</v>
      </c>
      <c r="DC17" s="9"/>
      <c r="DD17" s="12"/>
      <c r="DE17" s="30">
        <f t="shared" ca="1" si="36"/>
        <v>0</v>
      </c>
      <c r="DF17" s="9"/>
      <c r="DG17" s="12"/>
      <c r="DH17" s="30">
        <f t="shared" ca="1" si="37"/>
        <v>0</v>
      </c>
      <c r="DI17" s="9"/>
      <c r="DJ17" s="12"/>
      <c r="DK17" s="30">
        <f t="shared" ca="1" si="38"/>
        <v>0</v>
      </c>
      <c r="DL17" s="9"/>
      <c r="DM17" s="72">
        <f t="shared" ca="1" si="39"/>
        <v>12</v>
      </c>
      <c r="DN17" s="103" t="str">
        <f t="shared" si="41"/>
        <v>Шарафутдинов Даниил - Белис Дарья</v>
      </c>
      <c r="DO17" s="104"/>
      <c r="DP17" s="105"/>
      <c r="DQ17" s="34">
        <f t="shared" ca="1" si="42"/>
        <v>8</v>
      </c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</row>
    <row r="18" spans="1:143" ht="15" thickBot="1" x14ac:dyDescent="0.3">
      <c r="A18" s="31">
        <f t="shared" si="0"/>
        <v>9</v>
      </c>
      <c r="B18" s="98" t="s">
        <v>43</v>
      </c>
      <c r="C18" s="12">
        <v>50</v>
      </c>
      <c r="D18" s="30">
        <f t="shared" ca="1" si="1"/>
        <v>7</v>
      </c>
      <c r="E18" s="33"/>
      <c r="F18" s="12">
        <v>43</v>
      </c>
      <c r="G18" s="30">
        <f t="shared" ca="1" si="2"/>
        <v>4</v>
      </c>
      <c r="H18" s="33"/>
      <c r="I18" s="12"/>
      <c r="J18" s="30">
        <f t="shared" ca="1" si="3"/>
        <v>0</v>
      </c>
      <c r="K18" s="33"/>
      <c r="L18" s="12"/>
      <c r="M18" s="30">
        <f t="shared" ca="1" si="4"/>
        <v>0</v>
      </c>
      <c r="N18" s="33"/>
      <c r="O18" s="12"/>
      <c r="P18" s="30">
        <f t="shared" ca="1" si="5"/>
        <v>0</v>
      </c>
      <c r="Q18" s="33"/>
      <c r="R18" s="12"/>
      <c r="S18" s="30">
        <f t="shared" ca="1" si="6"/>
        <v>0</v>
      </c>
      <c r="T18" s="33"/>
      <c r="U18" s="12"/>
      <c r="V18" s="30">
        <f t="shared" ca="1" si="7"/>
        <v>0</v>
      </c>
      <c r="W18" s="33"/>
      <c r="X18" s="12"/>
      <c r="Y18" s="30">
        <f t="shared" ca="1" si="8"/>
        <v>0</v>
      </c>
      <c r="Z18" s="33"/>
      <c r="AA18" s="12"/>
      <c r="AB18" s="30">
        <f t="shared" ca="1" si="9"/>
        <v>0</v>
      </c>
      <c r="AC18" s="33"/>
      <c r="AD18" s="12"/>
      <c r="AE18" s="30">
        <f t="shared" ca="1" si="10"/>
        <v>0</v>
      </c>
      <c r="AF18" s="33"/>
      <c r="AG18" s="12"/>
      <c r="AH18" s="30">
        <f t="shared" ca="1" si="11"/>
        <v>0</v>
      </c>
      <c r="AI18" s="33"/>
      <c r="AJ18" s="12"/>
      <c r="AK18" s="30">
        <f t="shared" ca="1" si="12"/>
        <v>0</v>
      </c>
      <c r="AL18" s="33"/>
      <c r="AM18" s="12"/>
      <c r="AN18" s="30">
        <f t="shared" ca="1" si="13"/>
        <v>0</v>
      </c>
      <c r="AO18" s="33"/>
      <c r="AP18" s="12"/>
      <c r="AQ18" s="30">
        <f t="shared" ca="1" si="14"/>
        <v>0</v>
      </c>
      <c r="AR18" s="33"/>
      <c r="AS18" s="12"/>
      <c r="AT18" s="30">
        <f t="shared" ca="1" si="15"/>
        <v>0</v>
      </c>
      <c r="AU18" s="33"/>
      <c r="AV18" s="12"/>
      <c r="AW18" s="30">
        <f t="shared" ca="1" si="16"/>
        <v>0</v>
      </c>
      <c r="AX18" s="33"/>
      <c r="AY18" s="12"/>
      <c r="AZ18" s="30">
        <f t="shared" ca="1" si="17"/>
        <v>0</v>
      </c>
      <c r="BA18" s="33"/>
      <c r="BB18" s="12"/>
      <c r="BC18" s="30">
        <f t="shared" ca="1" si="18"/>
        <v>0</v>
      </c>
      <c r="BD18" s="33"/>
      <c r="BE18" s="12"/>
      <c r="BF18" s="30">
        <f t="shared" ca="1" si="19"/>
        <v>0</v>
      </c>
      <c r="BG18" s="33"/>
      <c r="BH18" s="12"/>
      <c r="BI18" s="30">
        <f t="shared" ca="1" si="20"/>
        <v>0</v>
      </c>
      <c r="BJ18" s="33"/>
      <c r="BK18" s="12"/>
      <c r="BL18" s="30">
        <f t="shared" ca="1" si="21"/>
        <v>0</v>
      </c>
      <c r="BM18" s="33"/>
      <c r="BN18" s="12"/>
      <c r="BO18" s="30">
        <f t="shared" ca="1" si="22"/>
        <v>0</v>
      </c>
      <c r="BP18" s="33"/>
      <c r="BQ18" s="12"/>
      <c r="BR18" s="30">
        <f t="shared" ca="1" si="23"/>
        <v>0</v>
      </c>
      <c r="BS18" s="33"/>
      <c r="BT18" s="12"/>
      <c r="BU18" s="30">
        <f t="shared" ca="1" si="24"/>
        <v>0</v>
      </c>
      <c r="BV18" s="33"/>
      <c r="BW18" s="12"/>
      <c r="BX18" s="30">
        <f t="shared" ca="1" si="25"/>
        <v>0</v>
      </c>
      <c r="BY18" s="33"/>
      <c r="BZ18" s="12"/>
      <c r="CA18" s="30">
        <f t="shared" ca="1" si="26"/>
        <v>0</v>
      </c>
      <c r="CB18" s="33"/>
      <c r="CC18" s="12"/>
      <c r="CD18" s="30">
        <f t="shared" ca="1" si="27"/>
        <v>0</v>
      </c>
      <c r="CE18" s="33"/>
      <c r="CF18" s="12"/>
      <c r="CG18" s="30">
        <f t="shared" ca="1" si="28"/>
        <v>0</v>
      </c>
      <c r="CH18" s="33"/>
      <c r="CI18" s="12"/>
      <c r="CJ18" s="30">
        <f t="shared" ca="1" si="29"/>
        <v>0</v>
      </c>
      <c r="CK18" s="33"/>
      <c r="CL18" s="12"/>
      <c r="CM18" s="30">
        <f t="shared" ca="1" si="30"/>
        <v>0</v>
      </c>
      <c r="CN18" s="33"/>
      <c r="CO18" s="12"/>
      <c r="CP18" s="30">
        <f t="shared" ca="1" si="31"/>
        <v>0</v>
      </c>
      <c r="CQ18" s="33"/>
      <c r="CR18" s="12"/>
      <c r="CS18" s="30">
        <f t="shared" ca="1" si="32"/>
        <v>0</v>
      </c>
      <c r="CT18" s="33"/>
      <c r="CU18" s="12"/>
      <c r="CV18" s="30">
        <f t="shared" ca="1" si="33"/>
        <v>0</v>
      </c>
      <c r="CW18" s="33"/>
      <c r="CX18" s="12"/>
      <c r="CY18" s="30">
        <f t="shared" ca="1" si="34"/>
        <v>0</v>
      </c>
      <c r="CZ18" s="33"/>
      <c r="DA18" s="12"/>
      <c r="DB18" s="30">
        <f t="shared" ca="1" si="35"/>
        <v>0</v>
      </c>
      <c r="DC18" s="33"/>
      <c r="DD18" s="12"/>
      <c r="DE18" s="30">
        <f t="shared" ca="1" si="36"/>
        <v>0</v>
      </c>
      <c r="DF18" s="33"/>
      <c r="DG18" s="12"/>
      <c r="DH18" s="30">
        <f t="shared" ca="1" si="37"/>
        <v>0</v>
      </c>
      <c r="DI18" s="33"/>
      <c r="DJ18" s="12"/>
      <c r="DK18" s="30">
        <f t="shared" ca="1" si="38"/>
        <v>0</v>
      </c>
      <c r="DL18" s="33"/>
      <c r="DM18" s="72">
        <f t="shared" ca="1" si="39"/>
        <v>11</v>
      </c>
      <c r="DN18" s="103" t="str">
        <f t="shared" si="41"/>
        <v>Кузнецов Егор - Шарапова Елизавета</v>
      </c>
      <c r="DO18" s="104"/>
      <c r="DP18" s="105"/>
      <c r="DQ18" s="34">
        <f t="shared" ca="1" si="42"/>
        <v>9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</row>
    <row r="19" spans="1:143" ht="15" thickBot="1" x14ac:dyDescent="0.3">
      <c r="A19" s="31">
        <f t="shared" si="0"/>
        <v>10</v>
      </c>
      <c r="B19" s="3" t="s">
        <v>152</v>
      </c>
      <c r="C19" s="12"/>
      <c r="D19" s="7">
        <f t="shared" ca="1" si="1"/>
        <v>0</v>
      </c>
      <c r="E19" s="9"/>
      <c r="F19" s="12"/>
      <c r="G19" s="7">
        <f t="shared" ca="1" si="2"/>
        <v>0</v>
      </c>
      <c r="H19" s="9"/>
      <c r="I19" s="12">
        <v>35</v>
      </c>
      <c r="J19" s="7">
        <f t="shared" ca="1" si="3"/>
        <v>11</v>
      </c>
      <c r="K19" s="9"/>
      <c r="L19" s="12"/>
      <c r="M19" s="7">
        <f t="shared" ca="1" si="4"/>
        <v>0</v>
      </c>
      <c r="N19" s="9"/>
      <c r="O19" s="12"/>
      <c r="P19" s="7">
        <f t="shared" ca="1" si="5"/>
        <v>0</v>
      </c>
      <c r="Q19" s="9"/>
      <c r="R19" s="12"/>
      <c r="S19" s="7">
        <f t="shared" ca="1" si="6"/>
        <v>0</v>
      </c>
      <c r="T19" s="9"/>
      <c r="U19" s="12"/>
      <c r="V19" s="30">
        <f t="shared" ca="1" si="7"/>
        <v>0</v>
      </c>
      <c r="W19" s="9"/>
      <c r="X19" s="12"/>
      <c r="Y19" s="30">
        <f t="shared" ca="1" si="8"/>
        <v>0</v>
      </c>
      <c r="Z19" s="9"/>
      <c r="AA19" s="12"/>
      <c r="AB19" s="30">
        <f t="shared" ca="1" si="9"/>
        <v>0</v>
      </c>
      <c r="AC19" s="9"/>
      <c r="AD19" s="12"/>
      <c r="AE19" s="30">
        <f t="shared" ca="1" si="10"/>
        <v>0</v>
      </c>
      <c r="AF19" s="9"/>
      <c r="AG19" s="12"/>
      <c r="AH19" s="30">
        <f t="shared" ca="1" si="11"/>
        <v>0</v>
      </c>
      <c r="AI19" s="9"/>
      <c r="AJ19" s="12"/>
      <c r="AK19" s="7">
        <f t="shared" ca="1" si="12"/>
        <v>0</v>
      </c>
      <c r="AL19" s="9"/>
      <c r="AM19" s="12"/>
      <c r="AN19" s="30">
        <f t="shared" ca="1" si="13"/>
        <v>0</v>
      </c>
      <c r="AO19" s="9"/>
      <c r="AP19" s="12"/>
      <c r="AQ19" s="30">
        <f t="shared" ca="1" si="14"/>
        <v>0</v>
      </c>
      <c r="AR19" s="9"/>
      <c r="AS19" s="12"/>
      <c r="AT19" s="7">
        <f t="shared" ca="1" si="15"/>
        <v>0</v>
      </c>
      <c r="AU19" s="9"/>
      <c r="AV19" s="12"/>
      <c r="AW19" s="7">
        <f t="shared" ca="1" si="16"/>
        <v>0</v>
      </c>
      <c r="AX19" s="9"/>
      <c r="AY19" s="12"/>
      <c r="AZ19" s="30">
        <f t="shared" ca="1" si="17"/>
        <v>0</v>
      </c>
      <c r="BA19" s="9"/>
      <c r="BB19" s="12"/>
      <c r="BC19" s="30">
        <f t="shared" ca="1" si="18"/>
        <v>0</v>
      </c>
      <c r="BD19" s="9"/>
      <c r="BE19" s="12"/>
      <c r="BF19" s="30">
        <f t="shared" ca="1" si="19"/>
        <v>0</v>
      </c>
      <c r="BG19" s="9"/>
      <c r="BH19" s="12"/>
      <c r="BI19" s="30">
        <f t="shared" ca="1" si="20"/>
        <v>0</v>
      </c>
      <c r="BJ19" s="9"/>
      <c r="BK19" s="12"/>
      <c r="BL19" s="30">
        <f t="shared" ca="1" si="21"/>
        <v>0</v>
      </c>
      <c r="BM19" s="9"/>
      <c r="BN19" s="12"/>
      <c r="BO19" s="30">
        <f t="shared" ca="1" si="22"/>
        <v>0</v>
      </c>
      <c r="BP19" s="9"/>
      <c r="BQ19" s="12"/>
      <c r="BR19" s="30">
        <f t="shared" ca="1" si="23"/>
        <v>0</v>
      </c>
      <c r="BS19" s="9"/>
      <c r="BT19" s="12"/>
      <c r="BU19" s="30">
        <f t="shared" ca="1" si="24"/>
        <v>0</v>
      </c>
      <c r="BV19" s="9"/>
      <c r="BW19" s="12"/>
      <c r="BX19" s="30">
        <f t="shared" ca="1" si="25"/>
        <v>0</v>
      </c>
      <c r="BY19" s="9"/>
      <c r="BZ19" s="12"/>
      <c r="CA19" s="30">
        <f t="shared" ca="1" si="26"/>
        <v>0</v>
      </c>
      <c r="CB19" s="9"/>
      <c r="CC19" s="12"/>
      <c r="CD19" s="30">
        <f t="shared" ca="1" si="27"/>
        <v>0</v>
      </c>
      <c r="CE19" s="9"/>
      <c r="CF19" s="12"/>
      <c r="CG19" s="30">
        <f t="shared" ca="1" si="28"/>
        <v>0</v>
      </c>
      <c r="CH19" s="9"/>
      <c r="CI19" s="12"/>
      <c r="CJ19" s="30">
        <f t="shared" ca="1" si="29"/>
        <v>0</v>
      </c>
      <c r="CK19" s="9"/>
      <c r="CL19" s="12"/>
      <c r="CM19" s="30">
        <f t="shared" ca="1" si="30"/>
        <v>0</v>
      </c>
      <c r="CN19" s="33"/>
      <c r="CO19" s="12"/>
      <c r="CP19" s="30">
        <f t="shared" ca="1" si="31"/>
        <v>0</v>
      </c>
      <c r="CQ19" s="33"/>
      <c r="CR19" s="12"/>
      <c r="CS19" s="29">
        <f t="shared" ca="1" si="32"/>
        <v>0</v>
      </c>
      <c r="CT19" s="9"/>
      <c r="CU19" s="12"/>
      <c r="CV19" s="30">
        <f t="shared" ca="1" si="33"/>
        <v>0</v>
      </c>
      <c r="CW19" s="9"/>
      <c r="CX19" s="12"/>
      <c r="CY19" s="30">
        <f t="shared" ca="1" si="34"/>
        <v>0</v>
      </c>
      <c r="CZ19" s="9"/>
      <c r="DA19" s="12"/>
      <c r="DB19" s="30">
        <f t="shared" ca="1" si="35"/>
        <v>0</v>
      </c>
      <c r="DC19" s="9"/>
      <c r="DD19" s="12"/>
      <c r="DE19" s="30">
        <f t="shared" ca="1" si="36"/>
        <v>0</v>
      </c>
      <c r="DF19" s="9"/>
      <c r="DG19" s="12"/>
      <c r="DH19" s="30">
        <f t="shared" ca="1" si="37"/>
        <v>0</v>
      </c>
      <c r="DI19" s="9"/>
      <c r="DJ19" s="12"/>
      <c r="DK19" s="30">
        <f t="shared" ca="1" si="38"/>
        <v>0</v>
      </c>
      <c r="DL19" s="9"/>
      <c r="DM19" s="72">
        <f t="shared" ca="1" si="39"/>
        <v>11</v>
      </c>
      <c r="DN19" s="100" t="str">
        <f t="shared" si="41"/>
        <v>Гаврилов Кирилл - Зубкова Александра</v>
      </c>
      <c r="DO19" s="101"/>
      <c r="DP19" s="102"/>
      <c r="DQ19" s="34">
        <f t="shared" ca="1" si="42"/>
        <v>9</v>
      </c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113" customFormat="1" ht="15" thickBot="1" x14ac:dyDescent="0.3">
      <c r="A20" s="31">
        <f t="shared" si="0"/>
        <v>11</v>
      </c>
      <c r="B20" s="3" t="s">
        <v>39</v>
      </c>
      <c r="C20" s="12"/>
      <c r="D20" s="7">
        <f t="shared" ca="1" si="1"/>
        <v>0</v>
      </c>
      <c r="E20" s="9"/>
      <c r="F20" s="12"/>
      <c r="G20" s="7">
        <f t="shared" ca="1" si="2"/>
        <v>0</v>
      </c>
      <c r="H20" s="9"/>
      <c r="I20" s="12">
        <v>40</v>
      </c>
      <c r="J20" s="7">
        <f t="shared" ca="1" si="3"/>
        <v>11</v>
      </c>
      <c r="K20" s="9"/>
      <c r="L20" s="12"/>
      <c r="M20" s="7">
        <f t="shared" ca="1" si="4"/>
        <v>0</v>
      </c>
      <c r="N20" s="9"/>
      <c r="O20" s="12"/>
      <c r="P20" s="7">
        <f t="shared" ca="1" si="5"/>
        <v>0</v>
      </c>
      <c r="Q20" s="9"/>
      <c r="R20" s="12"/>
      <c r="S20" s="7">
        <f t="shared" ca="1" si="6"/>
        <v>0</v>
      </c>
      <c r="T20" s="9"/>
      <c r="U20" s="12"/>
      <c r="V20" s="30">
        <f t="shared" ca="1" si="7"/>
        <v>0</v>
      </c>
      <c r="W20" s="9"/>
      <c r="X20" s="12"/>
      <c r="Y20" s="30">
        <f t="shared" ca="1" si="8"/>
        <v>0</v>
      </c>
      <c r="Z20" s="9"/>
      <c r="AA20" s="12"/>
      <c r="AB20" s="30">
        <f t="shared" ca="1" si="9"/>
        <v>0</v>
      </c>
      <c r="AC20" s="9"/>
      <c r="AD20" s="12"/>
      <c r="AE20" s="30">
        <f t="shared" ca="1" si="10"/>
        <v>0</v>
      </c>
      <c r="AF20" s="9"/>
      <c r="AG20" s="12"/>
      <c r="AH20" s="30">
        <f t="shared" ca="1" si="11"/>
        <v>0</v>
      </c>
      <c r="AI20" s="9"/>
      <c r="AJ20" s="12"/>
      <c r="AK20" s="7">
        <f t="shared" ca="1" si="12"/>
        <v>0</v>
      </c>
      <c r="AL20" s="9"/>
      <c r="AM20" s="12"/>
      <c r="AN20" s="30">
        <f t="shared" ca="1" si="13"/>
        <v>0</v>
      </c>
      <c r="AO20" s="9"/>
      <c r="AP20" s="12"/>
      <c r="AQ20" s="30">
        <f t="shared" ca="1" si="14"/>
        <v>0</v>
      </c>
      <c r="AR20" s="9"/>
      <c r="AS20" s="12"/>
      <c r="AT20" s="7">
        <f t="shared" ca="1" si="15"/>
        <v>0</v>
      </c>
      <c r="AU20" s="9"/>
      <c r="AV20" s="12"/>
      <c r="AW20" s="7">
        <f t="shared" ca="1" si="16"/>
        <v>0</v>
      </c>
      <c r="AX20" s="9"/>
      <c r="AY20" s="12"/>
      <c r="AZ20" s="30">
        <f t="shared" ca="1" si="17"/>
        <v>0</v>
      </c>
      <c r="BA20" s="9"/>
      <c r="BB20" s="12"/>
      <c r="BC20" s="30">
        <f t="shared" ca="1" si="18"/>
        <v>0</v>
      </c>
      <c r="BD20" s="9"/>
      <c r="BE20" s="12"/>
      <c r="BF20" s="30">
        <f t="shared" ca="1" si="19"/>
        <v>0</v>
      </c>
      <c r="BG20" s="9"/>
      <c r="BH20" s="12"/>
      <c r="BI20" s="30">
        <f t="shared" ca="1" si="20"/>
        <v>0</v>
      </c>
      <c r="BJ20" s="9"/>
      <c r="BK20" s="12"/>
      <c r="BL20" s="30">
        <f t="shared" ca="1" si="21"/>
        <v>0</v>
      </c>
      <c r="BM20" s="9"/>
      <c r="BN20" s="12"/>
      <c r="BO20" s="30">
        <f t="shared" ca="1" si="22"/>
        <v>0</v>
      </c>
      <c r="BP20" s="9"/>
      <c r="BQ20" s="12"/>
      <c r="BR20" s="30">
        <f t="shared" ca="1" si="23"/>
        <v>0</v>
      </c>
      <c r="BS20" s="9"/>
      <c r="BT20" s="12"/>
      <c r="BU20" s="30">
        <f t="shared" ca="1" si="24"/>
        <v>0</v>
      </c>
      <c r="BV20" s="9"/>
      <c r="BW20" s="12"/>
      <c r="BX20" s="30">
        <f t="shared" ca="1" si="25"/>
        <v>0</v>
      </c>
      <c r="BY20" s="9"/>
      <c r="BZ20" s="12"/>
      <c r="CA20" s="30">
        <f t="shared" ca="1" si="26"/>
        <v>0</v>
      </c>
      <c r="CB20" s="9"/>
      <c r="CC20" s="12"/>
      <c r="CD20" s="30">
        <f t="shared" ca="1" si="27"/>
        <v>0</v>
      </c>
      <c r="CE20" s="9"/>
      <c r="CF20" s="12"/>
      <c r="CG20" s="30">
        <f t="shared" ca="1" si="28"/>
        <v>0</v>
      </c>
      <c r="CH20" s="9"/>
      <c r="CI20" s="12"/>
      <c r="CJ20" s="30">
        <f t="shared" ca="1" si="29"/>
        <v>0</v>
      </c>
      <c r="CK20" s="9"/>
      <c r="CL20" s="12"/>
      <c r="CM20" s="30">
        <f t="shared" ca="1" si="30"/>
        <v>0</v>
      </c>
      <c r="CN20" s="33"/>
      <c r="CO20" s="12"/>
      <c r="CP20" s="30">
        <f t="shared" ca="1" si="31"/>
        <v>0</v>
      </c>
      <c r="CQ20" s="33"/>
      <c r="CR20" s="12"/>
      <c r="CS20" s="29">
        <f t="shared" ca="1" si="32"/>
        <v>0</v>
      </c>
      <c r="CT20" s="9"/>
      <c r="CU20" s="12"/>
      <c r="CV20" s="30">
        <f t="shared" ca="1" si="33"/>
        <v>0</v>
      </c>
      <c r="CW20" s="9"/>
      <c r="CX20" s="12"/>
      <c r="CY20" s="30">
        <f t="shared" ca="1" si="34"/>
        <v>0</v>
      </c>
      <c r="CZ20" s="9"/>
      <c r="DA20" s="12"/>
      <c r="DB20" s="30">
        <f t="shared" ca="1" si="35"/>
        <v>0</v>
      </c>
      <c r="DC20" s="9"/>
      <c r="DD20" s="12"/>
      <c r="DE20" s="30">
        <f t="shared" ca="1" si="36"/>
        <v>0</v>
      </c>
      <c r="DF20" s="9"/>
      <c r="DG20" s="12"/>
      <c r="DH20" s="30">
        <f t="shared" ca="1" si="37"/>
        <v>0</v>
      </c>
      <c r="DI20" s="9"/>
      <c r="DJ20" s="12"/>
      <c r="DK20" s="30">
        <f t="shared" ca="1" si="38"/>
        <v>0</v>
      </c>
      <c r="DL20" s="9"/>
      <c r="DM20" s="72">
        <f t="shared" ca="1" si="39"/>
        <v>11</v>
      </c>
      <c r="DN20" s="100" t="str">
        <f t="shared" si="41"/>
        <v>Соловьев Артем - Афанасьева Анастасия</v>
      </c>
      <c r="DO20" s="101"/>
      <c r="DP20" s="102"/>
      <c r="DQ20" s="34">
        <f t="shared" ca="1" si="42"/>
        <v>9</v>
      </c>
      <c r="DR20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ht="15" thickBot="1" x14ac:dyDescent="0.3">
      <c r="A21" s="31">
        <f t="shared" si="0"/>
        <v>12</v>
      </c>
      <c r="B21" s="3" t="s">
        <v>34</v>
      </c>
      <c r="C21" s="12"/>
      <c r="D21" s="7">
        <f t="shared" ca="1" si="1"/>
        <v>0</v>
      </c>
      <c r="E21" s="9"/>
      <c r="F21" s="12"/>
      <c r="G21" s="7">
        <f t="shared" ca="1" si="2"/>
        <v>0</v>
      </c>
      <c r="H21" s="9"/>
      <c r="I21" s="12">
        <v>45</v>
      </c>
      <c r="J21" s="7">
        <f t="shared" ca="1" si="3"/>
        <v>8</v>
      </c>
      <c r="K21" s="9"/>
      <c r="L21" s="12"/>
      <c r="M21" s="7">
        <f t="shared" ca="1" si="4"/>
        <v>0</v>
      </c>
      <c r="N21" s="9"/>
      <c r="O21" s="12"/>
      <c r="P21" s="7">
        <f t="shared" ca="1" si="5"/>
        <v>0</v>
      </c>
      <c r="Q21" s="9"/>
      <c r="R21" s="12"/>
      <c r="S21" s="7">
        <f t="shared" ca="1" si="6"/>
        <v>0</v>
      </c>
      <c r="T21" s="9"/>
      <c r="U21" s="12"/>
      <c r="V21" s="30">
        <f t="shared" ca="1" si="7"/>
        <v>0</v>
      </c>
      <c r="W21" s="9"/>
      <c r="X21" s="12"/>
      <c r="Y21" s="30">
        <f t="shared" ca="1" si="8"/>
        <v>0</v>
      </c>
      <c r="Z21" s="9"/>
      <c r="AA21" s="12"/>
      <c r="AB21" s="30">
        <f t="shared" ca="1" si="9"/>
        <v>0</v>
      </c>
      <c r="AC21" s="9"/>
      <c r="AD21" s="12"/>
      <c r="AE21" s="30">
        <f t="shared" ca="1" si="10"/>
        <v>0</v>
      </c>
      <c r="AF21" s="9"/>
      <c r="AG21" s="12"/>
      <c r="AH21" s="30">
        <f t="shared" ca="1" si="11"/>
        <v>0</v>
      </c>
      <c r="AI21" s="9"/>
      <c r="AJ21" s="12"/>
      <c r="AK21" s="7">
        <f t="shared" ca="1" si="12"/>
        <v>0</v>
      </c>
      <c r="AL21" s="9"/>
      <c r="AM21" s="12"/>
      <c r="AN21" s="30">
        <f t="shared" ca="1" si="13"/>
        <v>0</v>
      </c>
      <c r="AO21" s="9"/>
      <c r="AP21" s="12"/>
      <c r="AQ21" s="30">
        <f t="shared" ca="1" si="14"/>
        <v>0</v>
      </c>
      <c r="AR21" s="9"/>
      <c r="AS21" s="12"/>
      <c r="AT21" s="7">
        <f t="shared" ca="1" si="15"/>
        <v>0</v>
      </c>
      <c r="AU21" s="9"/>
      <c r="AV21" s="12"/>
      <c r="AW21" s="7">
        <f t="shared" ca="1" si="16"/>
        <v>0</v>
      </c>
      <c r="AX21" s="9"/>
      <c r="AY21" s="12"/>
      <c r="AZ21" s="30">
        <f t="shared" ca="1" si="17"/>
        <v>0</v>
      </c>
      <c r="BA21" s="9"/>
      <c r="BB21" s="12"/>
      <c r="BC21" s="30">
        <f t="shared" ca="1" si="18"/>
        <v>0</v>
      </c>
      <c r="BD21" s="9"/>
      <c r="BE21" s="12"/>
      <c r="BF21" s="30">
        <f t="shared" ca="1" si="19"/>
        <v>0</v>
      </c>
      <c r="BG21" s="9"/>
      <c r="BH21" s="12"/>
      <c r="BI21" s="30">
        <f t="shared" ca="1" si="20"/>
        <v>0</v>
      </c>
      <c r="BJ21" s="9"/>
      <c r="BK21" s="12"/>
      <c r="BL21" s="30">
        <f t="shared" ca="1" si="21"/>
        <v>0</v>
      </c>
      <c r="BM21" s="9"/>
      <c r="BN21" s="12"/>
      <c r="BO21" s="30">
        <f t="shared" ca="1" si="22"/>
        <v>0</v>
      </c>
      <c r="BP21" s="9"/>
      <c r="BQ21" s="12"/>
      <c r="BR21" s="30">
        <f t="shared" ca="1" si="23"/>
        <v>0</v>
      </c>
      <c r="BS21" s="9"/>
      <c r="BT21" s="12"/>
      <c r="BU21" s="30">
        <f t="shared" ca="1" si="24"/>
        <v>0</v>
      </c>
      <c r="BV21" s="9"/>
      <c r="BW21" s="12"/>
      <c r="BX21" s="30">
        <f t="shared" ca="1" si="25"/>
        <v>0</v>
      </c>
      <c r="BY21" s="9"/>
      <c r="BZ21" s="12"/>
      <c r="CA21" s="30">
        <f t="shared" ca="1" si="26"/>
        <v>0</v>
      </c>
      <c r="CB21" s="9"/>
      <c r="CC21" s="12"/>
      <c r="CD21" s="30">
        <f t="shared" ca="1" si="27"/>
        <v>0</v>
      </c>
      <c r="CE21" s="9"/>
      <c r="CF21" s="12"/>
      <c r="CG21" s="30">
        <f t="shared" ca="1" si="28"/>
        <v>0</v>
      </c>
      <c r="CH21" s="9"/>
      <c r="CI21" s="12"/>
      <c r="CJ21" s="30">
        <f t="shared" ca="1" si="29"/>
        <v>0</v>
      </c>
      <c r="CK21" s="9"/>
      <c r="CL21" s="12"/>
      <c r="CM21" s="30">
        <f t="shared" ca="1" si="30"/>
        <v>0</v>
      </c>
      <c r="CN21" s="33"/>
      <c r="CO21" s="12"/>
      <c r="CP21" s="30">
        <f t="shared" ca="1" si="31"/>
        <v>0</v>
      </c>
      <c r="CQ21" s="33"/>
      <c r="CR21" s="12"/>
      <c r="CS21" s="29">
        <f t="shared" ca="1" si="32"/>
        <v>0</v>
      </c>
      <c r="CT21" s="9"/>
      <c r="CU21" s="12"/>
      <c r="CV21" s="30">
        <f t="shared" ca="1" si="33"/>
        <v>0</v>
      </c>
      <c r="CW21" s="9"/>
      <c r="CX21" s="12"/>
      <c r="CY21" s="30">
        <f t="shared" ca="1" si="34"/>
        <v>0</v>
      </c>
      <c r="CZ21" s="9"/>
      <c r="DA21" s="12"/>
      <c r="DB21" s="30">
        <f t="shared" ca="1" si="35"/>
        <v>0</v>
      </c>
      <c r="DC21" s="9"/>
      <c r="DD21" s="12"/>
      <c r="DE21" s="30">
        <f t="shared" ca="1" si="36"/>
        <v>0</v>
      </c>
      <c r="DF21" s="9"/>
      <c r="DG21" s="12"/>
      <c r="DH21" s="30">
        <f t="shared" ca="1" si="37"/>
        <v>0</v>
      </c>
      <c r="DI21" s="9"/>
      <c r="DJ21" s="12"/>
      <c r="DK21" s="30">
        <f t="shared" ca="1" si="38"/>
        <v>0</v>
      </c>
      <c r="DL21" s="9"/>
      <c r="DM21" s="72">
        <f t="shared" ca="1" si="39"/>
        <v>8</v>
      </c>
      <c r="DN21" s="100" t="str">
        <f t="shared" si="41"/>
        <v>Копотилкин Александр - Фрик Мария</v>
      </c>
      <c r="DO21" s="101"/>
      <c r="DP21" s="102"/>
      <c r="DQ21" s="34">
        <f t="shared" ca="1" si="42"/>
        <v>12</v>
      </c>
      <c r="DS21" s="35"/>
    </row>
    <row r="22" spans="1:143" ht="15" thickBot="1" x14ac:dyDescent="0.3">
      <c r="A22" s="31">
        <f t="shared" si="0"/>
        <v>13</v>
      </c>
      <c r="B22" s="32" t="s">
        <v>159</v>
      </c>
      <c r="C22" s="12"/>
      <c r="D22" s="7">
        <f t="shared" ca="1" si="1"/>
        <v>0</v>
      </c>
      <c r="E22" s="9"/>
      <c r="F22" s="12"/>
      <c r="G22" s="7">
        <f t="shared" ca="1" si="2"/>
        <v>0</v>
      </c>
      <c r="H22" s="9"/>
      <c r="I22" s="12"/>
      <c r="J22" s="7">
        <f t="shared" ca="1" si="3"/>
        <v>0</v>
      </c>
      <c r="K22" s="9"/>
      <c r="L22" s="12"/>
      <c r="M22" s="7">
        <f t="shared" ca="1" si="4"/>
        <v>0</v>
      </c>
      <c r="N22" s="9"/>
      <c r="O22" s="12"/>
      <c r="P22" s="7">
        <f t="shared" ca="1" si="5"/>
        <v>0</v>
      </c>
      <c r="Q22" s="9"/>
      <c r="R22" s="12"/>
      <c r="S22" s="7">
        <f t="shared" ca="1" si="6"/>
        <v>0</v>
      </c>
      <c r="T22" s="9"/>
      <c r="U22" s="12"/>
      <c r="V22" s="30">
        <f t="shared" ca="1" si="7"/>
        <v>0</v>
      </c>
      <c r="W22" s="9"/>
      <c r="X22" s="12"/>
      <c r="Y22" s="30">
        <f t="shared" ca="1" si="8"/>
        <v>0</v>
      </c>
      <c r="Z22" s="9"/>
      <c r="AA22" s="12"/>
      <c r="AB22" s="30">
        <f t="shared" ca="1" si="9"/>
        <v>0</v>
      </c>
      <c r="AC22" s="9"/>
      <c r="AD22" s="12"/>
      <c r="AE22" s="30">
        <f t="shared" ca="1" si="10"/>
        <v>0</v>
      </c>
      <c r="AF22" s="9"/>
      <c r="AG22" s="12"/>
      <c r="AH22" s="30">
        <f t="shared" ca="1" si="11"/>
        <v>0</v>
      </c>
      <c r="AI22" s="9"/>
      <c r="AJ22" s="12">
        <v>129</v>
      </c>
      <c r="AK22" s="7">
        <f t="shared" ca="1" si="12"/>
        <v>7</v>
      </c>
      <c r="AL22" s="9"/>
      <c r="AM22" s="12"/>
      <c r="AN22" s="30">
        <f t="shared" ca="1" si="13"/>
        <v>0</v>
      </c>
      <c r="AO22" s="9"/>
      <c r="AP22" s="12"/>
      <c r="AQ22" s="30">
        <f t="shared" ca="1" si="14"/>
        <v>0</v>
      </c>
      <c r="AR22" s="9"/>
      <c r="AS22" s="12"/>
      <c r="AT22" s="7">
        <f t="shared" ca="1" si="15"/>
        <v>0</v>
      </c>
      <c r="AU22" s="9"/>
      <c r="AV22" s="12"/>
      <c r="AW22" s="7">
        <f t="shared" ca="1" si="16"/>
        <v>0</v>
      </c>
      <c r="AX22" s="9"/>
      <c r="AY22" s="12"/>
      <c r="AZ22" s="30">
        <f t="shared" ca="1" si="17"/>
        <v>0</v>
      </c>
      <c r="BA22" s="9"/>
      <c r="BB22" s="12"/>
      <c r="BC22" s="30">
        <f t="shared" ca="1" si="18"/>
        <v>0</v>
      </c>
      <c r="BD22" s="9"/>
      <c r="BE22" s="12"/>
      <c r="BF22" s="30">
        <f t="shared" ca="1" si="19"/>
        <v>0</v>
      </c>
      <c r="BG22" s="9"/>
      <c r="BH22" s="12"/>
      <c r="BI22" s="30">
        <f t="shared" ca="1" si="20"/>
        <v>0</v>
      </c>
      <c r="BJ22" s="9"/>
      <c r="BK22" s="12"/>
      <c r="BL22" s="30">
        <f t="shared" ca="1" si="21"/>
        <v>0</v>
      </c>
      <c r="BM22" s="9"/>
      <c r="BN22" s="12"/>
      <c r="BO22" s="30">
        <f t="shared" ca="1" si="22"/>
        <v>0</v>
      </c>
      <c r="BP22" s="9"/>
      <c r="BQ22" s="12"/>
      <c r="BR22" s="30">
        <f t="shared" ca="1" si="23"/>
        <v>0</v>
      </c>
      <c r="BS22" s="9"/>
      <c r="BT22" s="12"/>
      <c r="BU22" s="30">
        <f t="shared" ca="1" si="24"/>
        <v>0</v>
      </c>
      <c r="BV22" s="9"/>
      <c r="BW22" s="12"/>
      <c r="BX22" s="30">
        <f t="shared" ca="1" si="25"/>
        <v>0</v>
      </c>
      <c r="BY22" s="9"/>
      <c r="BZ22" s="12"/>
      <c r="CA22" s="30">
        <f t="shared" ca="1" si="26"/>
        <v>0</v>
      </c>
      <c r="CB22" s="9"/>
      <c r="CC22" s="12"/>
      <c r="CD22" s="30">
        <f t="shared" ca="1" si="27"/>
        <v>0</v>
      </c>
      <c r="CE22" s="9"/>
      <c r="CF22" s="12"/>
      <c r="CG22" s="30">
        <f t="shared" ca="1" si="28"/>
        <v>0</v>
      </c>
      <c r="CH22" s="9"/>
      <c r="CI22" s="12"/>
      <c r="CJ22" s="30">
        <f t="shared" ca="1" si="29"/>
        <v>0</v>
      </c>
      <c r="CK22" s="9"/>
      <c r="CL22" s="12"/>
      <c r="CM22" s="30">
        <f t="shared" ca="1" si="30"/>
        <v>0</v>
      </c>
      <c r="CN22" s="33"/>
      <c r="CO22" s="12"/>
      <c r="CP22" s="30">
        <f t="shared" ca="1" si="31"/>
        <v>0</v>
      </c>
      <c r="CQ22" s="33"/>
      <c r="CR22" s="12"/>
      <c r="CS22" s="29">
        <f t="shared" ca="1" si="32"/>
        <v>0</v>
      </c>
      <c r="CT22" s="9"/>
      <c r="CU22" s="12"/>
      <c r="CV22" s="30">
        <f t="shared" ca="1" si="33"/>
        <v>0</v>
      </c>
      <c r="CW22" s="9"/>
      <c r="CX22" s="12"/>
      <c r="CY22" s="30">
        <f t="shared" ca="1" si="34"/>
        <v>0</v>
      </c>
      <c r="CZ22" s="9"/>
      <c r="DA22" s="12"/>
      <c r="DB22" s="30">
        <f t="shared" ca="1" si="35"/>
        <v>0</v>
      </c>
      <c r="DC22" s="9"/>
      <c r="DD22" s="12"/>
      <c r="DE22" s="30">
        <f t="shared" ca="1" si="36"/>
        <v>0</v>
      </c>
      <c r="DF22" s="9"/>
      <c r="DG22" s="12"/>
      <c r="DH22" s="30">
        <f t="shared" ca="1" si="37"/>
        <v>0</v>
      </c>
      <c r="DI22" s="9"/>
      <c r="DJ22" s="12"/>
      <c r="DK22" s="30">
        <f t="shared" ca="1" si="38"/>
        <v>0</v>
      </c>
      <c r="DL22" s="9"/>
      <c r="DM22" s="72">
        <f t="shared" ca="1" si="39"/>
        <v>7</v>
      </c>
      <c r="DN22" s="100" t="str">
        <f t="shared" si="41"/>
        <v>Кузнецов Михаил - Пелевина Елизавета</v>
      </c>
      <c r="DO22" s="101"/>
      <c r="DP22" s="102"/>
      <c r="DQ22" s="34">
        <f t="shared" ca="1" si="42"/>
        <v>13</v>
      </c>
    </row>
    <row r="23" spans="1:143" ht="15" thickBot="1" x14ac:dyDescent="0.3">
      <c r="A23" s="31">
        <f t="shared" si="0"/>
        <v>14</v>
      </c>
      <c r="B23" s="3" t="s">
        <v>40</v>
      </c>
      <c r="C23" s="12"/>
      <c r="D23" s="7">
        <f t="shared" ca="1" si="1"/>
        <v>0</v>
      </c>
      <c r="E23" s="9"/>
      <c r="F23" s="12"/>
      <c r="G23" s="7">
        <f t="shared" ca="1" si="2"/>
        <v>0</v>
      </c>
      <c r="H23" s="9"/>
      <c r="I23" s="12"/>
      <c r="J23" s="7">
        <f t="shared" ca="1" si="3"/>
        <v>0</v>
      </c>
      <c r="K23" s="9"/>
      <c r="L23" s="12"/>
      <c r="M23" s="7">
        <f t="shared" ca="1" si="4"/>
        <v>0</v>
      </c>
      <c r="N23" s="9"/>
      <c r="O23" s="12">
        <v>57</v>
      </c>
      <c r="P23" s="7">
        <f t="shared" ca="1" si="5"/>
        <v>7</v>
      </c>
      <c r="Q23" s="9"/>
      <c r="R23" s="12"/>
      <c r="S23" s="7">
        <f t="shared" ca="1" si="6"/>
        <v>0</v>
      </c>
      <c r="T23" s="9"/>
      <c r="U23" s="12"/>
      <c r="V23" s="30">
        <f t="shared" ca="1" si="7"/>
        <v>0</v>
      </c>
      <c r="W23" s="9"/>
      <c r="X23" s="12"/>
      <c r="Y23" s="30">
        <f t="shared" ca="1" si="8"/>
        <v>0</v>
      </c>
      <c r="Z23" s="9"/>
      <c r="AA23" s="12"/>
      <c r="AB23" s="30">
        <f t="shared" ca="1" si="9"/>
        <v>0</v>
      </c>
      <c r="AC23" s="9"/>
      <c r="AD23" s="12"/>
      <c r="AE23" s="30">
        <f t="shared" ca="1" si="10"/>
        <v>0</v>
      </c>
      <c r="AF23" s="9"/>
      <c r="AG23" s="12"/>
      <c r="AH23" s="30">
        <f t="shared" ca="1" si="11"/>
        <v>0</v>
      </c>
      <c r="AI23" s="9"/>
      <c r="AJ23" s="12"/>
      <c r="AK23" s="7">
        <f t="shared" ca="1" si="12"/>
        <v>0</v>
      </c>
      <c r="AL23" s="9"/>
      <c r="AM23" s="12"/>
      <c r="AN23" s="30">
        <f t="shared" ca="1" si="13"/>
        <v>0</v>
      </c>
      <c r="AO23" s="9"/>
      <c r="AP23" s="12"/>
      <c r="AQ23" s="30">
        <f t="shared" ca="1" si="14"/>
        <v>0</v>
      </c>
      <c r="AR23" s="9"/>
      <c r="AS23" s="12"/>
      <c r="AT23" s="7">
        <f t="shared" ca="1" si="15"/>
        <v>0</v>
      </c>
      <c r="AU23" s="9"/>
      <c r="AV23" s="12"/>
      <c r="AW23" s="7">
        <f t="shared" ca="1" si="16"/>
        <v>0</v>
      </c>
      <c r="AX23" s="9"/>
      <c r="AY23" s="12"/>
      <c r="AZ23" s="30">
        <f t="shared" ca="1" si="17"/>
        <v>0</v>
      </c>
      <c r="BA23" s="9"/>
      <c r="BB23" s="12"/>
      <c r="BC23" s="30">
        <f t="shared" ca="1" si="18"/>
        <v>0</v>
      </c>
      <c r="BD23" s="9"/>
      <c r="BE23" s="12"/>
      <c r="BF23" s="30">
        <f t="shared" ca="1" si="19"/>
        <v>0</v>
      </c>
      <c r="BG23" s="9"/>
      <c r="BH23" s="12"/>
      <c r="BI23" s="30">
        <f t="shared" ca="1" si="20"/>
        <v>0</v>
      </c>
      <c r="BJ23" s="9"/>
      <c r="BK23" s="12"/>
      <c r="BL23" s="30">
        <f t="shared" ca="1" si="21"/>
        <v>0</v>
      </c>
      <c r="BM23" s="9"/>
      <c r="BN23" s="12"/>
      <c r="BO23" s="30">
        <f t="shared" ca="1" si="22"/>
        <v>0</v>
      </c>
      <c r="BP23" s="9"/>
      <c r="BQ23" s="12"/>
      <c r="BR23" s="30">
        <f t="shared" ca="1" si="23"/>
        <v>0</v>
      </c>
      <c r="BS23" s="9"/>
      <c r="BT23" s="12"/>
      <c r="BU23" s="30">
        <f t="shared" ca="1" si="24"/>
        <v>0</v>
      </c>
      <c r="BV23" s="9"/>
      <c r="BW23" s="12"/>
      <c r="BX23" s="30">
        <f t="shared" ca="1" si="25"/>
        <v>0</v>
      </c>
      <c r="BY23" s="9"/>
      <c r="BZ23" s="12"/>
      <c r="CA23" s="30">
        <f t="shared" ca="1" si="26"/>
        <v>0</v>
      </c>
      <c r="CB23" s="9"/>
      <c r="CC23" s="12"/>
      <c r="CD23" s="30">
        <f t="shared" ca="1" si="27"/>
        <v>0</v>
      </c>
      <c r="CE23" s="9"/>
      <c r="CF23" s="12"/>
      <c r="CG23" s="30">
        <f t="shared" ca="1" si="28"/>
        <v>0</v>
      </c>
      <c r="CH23" s="9"/>
      <c r="CI23" s="12"/>
      <c r="CJ23" s="30">
        <f t="shared" ca="1" si="29"/>
        <v>0</v>
      </c>
      <c r="CK23" s="9"/>
      <c r="CL23" s="12"/>
      <c r="CM23" s="30">
        <f t="shared" ca="1" si="30"/>
        <v>0</v>
      </c>
      <c r="CN23" s="33"/>
      <c r="CO23" s="12"/>
      <c r="CP23" s="30">
        <f t="shared" ca="1" si="31"/>
        <v>0</v>
      </c>
      <c r="CQ23" s="33"/>
      <c r="CR23" s="12"/>
      <c r="CS23" s="29">
        <f t="shared" ca="1" si="32"/>
        <v>0</v>
      </c>
      <c r="CT23" s="9"/>
      <c r="CU23" s="12"/>
      <c r="CV23" s="30">
        <f t="shared" ca="1" si="33"/>
        <v>0</v>
      </c>
      <c r="CW23" s="9"/>
      <c r="CX23" s="12"/>
      <c r="CY23" s="30">
        <f t="shared" ca="1" si="34"/>
        <v>0</v>
      </c>
      <c r="CZ23" s="9"/>
      <c r="DA23" s="12"/>
      <c r="DB23" s="30">
        <f t="shared" ca="1" si="35"/>
        <v>0</v>
      </c>
      <c r="DC23" s="9"/>
      <c r="DD23" s="12"/>
      <c r="DE23" s="30">
        <f t="shared" ca="1" si="36"/>
        <v>0</v>
      </c>
      <c r="DF23" s="9"/>
      <c r="DG23" s="12"/>
      <c r="DH23" s="30">
        <f t="shared" ca="1" si="37"/>
        <v>0</v>
      </c>
      <c r="DI23" s="9"/>
      <c r="DJ23" s="12"/>
      <c r="DK23" s="30">
        <f t="shared" ca="1" si="38"/>
        <v>0</v>
      </c>
      <c r="DL23" s="9"/>
      <c r="DM23" s="72">
        <f t="shared" ca="1" si="39"/>
        <v>7</v>
      </c>
      <c r="DN23" s="225" t="str">
        <f t="shared" si="41"/>
        <v>Татымов Данил - Астапенко Полина</v>
      </c>
      <c r="DO23" s="226"/>
      <c r="DP23" s="227"/>
      <c r="DQ23" s="34">
        <f t="shared" ca="1" si="42"/>
        <v>13</v>
      </c>
    </row>
    <row r="24" spans="1:143" ht="15" thickBot="1" x14ac:dyDescent="0.3">
      <c r="A24" s="31">
        <f t="shared" si="0"/>
        <v>15</v>
      </c>
      <c r="B24" s="3" t="s">
        <v>82</v>
      </c>
      <c r="C24" s="12"/>
      <c r="D24" s="7">
        <f t="shared" ca="1" si="1"/>
        <v>0</v>
      </c>
      <c r="E24" s="9"/>
      <c r="F24" s="12"/>
      <c r="G24" s="7">
        <f t="shared" ca="1" si="2"/>
        <v>0</v>
      </c>
      <c r="H24" s="9"/>
      <c r="I24" s="12"/>
      <c r="J24" s="7">
        <f t="shared" ca="1" si="3"/>
        <v>0</v>
      </c>
      <c r="K24" s="9"/>
      <c r="L24" s="12"/>
      <c r="M24" s="7">
        <f t="shared" ca="1" si="4"/>
        <v>0</v>
      </c>
      <c r="N24" s="9"/>
      <c r="O24" s="12"/>
      <c r="P24" s="7">
        <f t="shared" ca="1" si="5"/>
        <v>0</v>
      </c>
      <c r="Q24" s="9"/>
      <c r="R24" s="12"/>
      <c r="S24" s="7">
        <f t="shared" ca="1" si="6"/>
        <v>0</v>
      </c>
      <c r="T24" s="9"/>
      <c r="U24" s="12"/>
      <c r="V24" s="30">
        <f t="shared" ca="1" si="7"/>
        <v>0</v>
      </c>
      <c r="W24" s="9"/>
      <c r="X24" s="12"/>
      <c r="Y24" s="30">
        <f t="shared" ca="1" si="8"/>
        <v>0</v>
      </c>
      <c r="Z24" s="9"/>
      <c r="AA24" s="12"/>
      <c r="AB24" s="30">
        <f t="shared" ca="1" si="9"/>
        <v>0</v>
      </c>
      <c r="AC24" s="9"/>
      <c r="AD24" s="12"/>
      <c r="AE24" s="30">
        <f t="shared" ca="1" si="10"/>
        <v>0</v>
      </c>
      <c r="AF24" s="9"/>
      <c r="AG24" s="12"/>
      <c r="AH24" s="30">
        <f t="shared" ca="1" si="11"/>
        <v>0</v>
      </c>
      <c r="AI24" s="9"/>
      <c r="AJ24" s="12">
        <v>114</v>
      </c>
      <c r="AK24" s="7">
        <f t="shared" ca="1" si="12"/>
        <v>7</v>
      </c>
      <c r="AL24" s="9"/>
      <c r="AM24" s="12"/>
      <c r="AN24" s="30">
        <f t="shared" ca="1" si="13"/>
        <v>0</v>
      </c>
      <c r="AO24" s="9"/>
      <c r="AP24" s="12"/>
      <c r="AQ24" s="30">
        <f t="shared" ca="1" si="14"/>
        <v>0</v>
      </c>
      <c r="AR24" s="9"/>
      <c r="AS24" s="12"/>
      <c r="AT24" s="7">
        <f t="shared" ca="1" si="15"/>
        <v>0</v>
      </c>
      <c r="AU24" s="9"/>
      <c r="AV24" s="12"/>
      <c r="AW24" s="7">
        <f t="shared" ca="1" si="16"/>
        <v>0</v>
      </c>
      <c r="AX24" s="9"/>
      <c r="AY24" s="12"/>
      <c r="AZ24" s="30">
        <f t="shared" ca="1" si="17"/>
        <v>0</v>
      </c>
      <c r="BA24" s="9"/>
      <c r="BB24" s="12"/>
      <c r="BC24" s="30">
        <f t="shared" ca="1" si="18"/>
        <v>0</v>
      </c>
      <c r="BD24" s="9"/>
      <c r="BE24" s="12"/>
      <c r="BF24" s="30">
        <f t="shared" ca="1" si="19"/>
        <v>0</v>
      </c>
      <c r="BG24" s="9"/>
      <c r="BH24" s="12"/>
      <c r="BI24" s="30">
        <f t="shared" ca="1" si="20"/>
        <v>0</v>
      </c>
      <c r="BJ24" s="9"/>
      <c r="BK24" s="12"/>
      <c r="BL24" s="30">
        <f t="shared" ca="1" si="21"/>
        <v>0</v>
      </c>
      <c r="BM24" s="9"/>
      <c r="BN24" s="12"/>
      <c r="BO24" s="30">
        <f t="shared" ca="1" si="22"/>
        <v>0</v>
      </c>
      <c r="BP24" s="9"/>
      <c r="BQ24" s="12"/>
      <c r="BR24" s="30">
        <f t="shared" ca="1" si="23"/>
        <v>0</v>
      </c>
      <c r="BS24" s="9"/>
      <c r="BT24" s="12"/>
      <c r="BU24" s="30">
        <f t="shared" ca="1" si="24"/>
        <v>0</v>
      </c>
      <c r="BV24" s="9"/>
      <c r="BW24" s="12"/>
      <c r="BX24" s="30">
        <f t="shared" ca="1" si="25"/>
        <v>0</v>
      </c>
      <c r="BY24" s="9"/>
      <c r="BZ24" s="12"/>
      <c r="CA24" s="30">
        <f t="shared" ca="1" si="26"/>
        <v>0</v>
      </c>
      <c r="CB24" s="9"/>
      <c r="CC24" s="12"/>
      <c r="CD24" s="30">
        <f t="shared" ca="1" si="27"/>
        <v>0</v>
      </c>
      <c r="CE24" s="9"/>
      <c r="CF24" s="12"/>
      <c r="CG24" s="30">
        <f t="shared" ca="1" si="28"/>
        <v>0</v>
      </c>
      <c r="CH24" s="9"/>
      <c r="CI24" s="12"/>
      <c r="CJ24" s="30">
        <f t="shared" ca="1" si="29"/>
        <v>0</v>
      </c>
      <c r="CK24" s="9"/>
      <c r="CL24" s="12"/>
      <c r="CM24" s="30">
        <f t="shared" ca="1" si="30"/>
        <v>0</v>
      </c>
      <c r="CN24" s="33"/>
      <c r="CO24" s="12"/>
      <c r="CP24" s="30">
        <f t="shared" ca="1" si="31"/>
        <v>0</v>
      </c>
      <c r="CQ24" s="33"/>
      <c r="CR24" s="12"/>
      <c r="CS24" s="29">
        <f t="shared" ca="1" si="32"/>
        <v>0</v>
      </c>
      <c r="CT24" s="9"/>
      <c r="CU24" s="12"/>
      <c r="CV24" s="30">
        <f t="shared" ca="1" si="33"/>
        <v>0</v>
      </c>
      <c r="CW24" s="9"/>
      <c r="CX24" s="12"/>
      <c r="CY24" s="30">
        <f t="shared" ca="1" si="34"/>
        <v>0</v>
      </c>
      <c r="CZ24" s="9"/>
      <c r="DA24" s="12"/>
      <c r="DB24" s="30">
        <f t="shared" ca="1" si="35"/>
        <v>0</v>
      </c>
      <c r="DC24" s="9"/>
      <c r="DD24" s="12"/>
      <c r="DE24" s="30">
        <f t="shared" ca="1" si="36"/>
        <v>0</v>
      </c>
      <c r="DF24" s="9"/>
      <c r="DG24" s="12"/>
      <c r="DH24" s="30">
        <f t="shared" ca="1" si="37"/>
        <v>0</v>
      </c>
      <c r="DI24" s="9"/>
      <c r="DJ24" s="12"/>
      <c r="DK24" s="30">
        <f t="shared" ca="1" si="38"/>
        <v>0</v>
      </c>
      <c r="DL24" s="9"/>
      <c r="DM24" s="72">
        <f t="shared" ca="1" si="39"/>
        <v>7</v>
      </c>
      <c r="DN24" s="225" t="str">
        <f t="shared" si="41"/>
        <v>Новицкий Леонид - Бружес Александра</v>
      </c>
      <c r="DO24" s="226"/>
      <c r="DP24" s="227"/>
      <c r="DQ24" s="34">
        <f t="shared" ca="1" si="42"/>
        <v>13</v>
      </c>
    </row>
    <row r="25" spans="1:143" ht="15" thickBot="1" x14ac:dyDescent="0.3">
      <c r="A25" s="31">
        <f t="shared" si="0"/>
        <v>16</v>
      </c>
      <c r="B25" s="3" t="s">
        <v>27</v>
      </c>
      <c r="C25" s="12"/>
      <c r="D25" s="7">
        <f t="shared" ca="1" si="1"/>
        <v>0</v>
      </c>
      <c r="E25" s="9"/>
      <c r="F25" s="12">
        <v>46</v>
      </c>
      <c r="G25" s="7">
        <f t="shared" ca="1" si="2"/>
        <v>4</v>
      </c>
      <c r="H25" s="9"/>
      <c r="I25" s="12"/>
      <c r="J25" s="7">
        <f t="shared" ca="1" si="3"/>
        <v>0</v>
      </c>
      <c r="K25" s="9"/>
      <c r="L25" s="12"/>
      <c r="M25" s="7">
        <f t="shared" ca="1" si="4"/>
        <v>0</v>
      </c>
      <c r="N25" s="9"/>
      <c r="O25" s="12"/>
      <c r="P25" s="7">
        <f t="shared" ca="1" si="5"/>
        <v>0</v>
      </c>
      <c r="Q25" s="9"/>
      <c r="R25" s="12"/>
      <c r="S25" s="7">
        <f t="shared" ca="1" si="6"/>
        <v>0</v>
      </c>
      <c r="T25" s="9"/>
      <c r="U25" s="12"/>
      <c r="V25" s="30">
        <f t="shared" ca="1" si="7"/>
        <v>0</v>
      </c>
      <c r="W25" s="9"/>
      <c r="X25" s="12"/>
      <c r="Y25" s="30">
        <f t="shared" ca="1" si="8"/>
        <v>0</v>
      </c>
      <c r="Z25" s="9"/>
      <c r="AA25" s="12"/>
      <c r="AB25" s="30">
        <f t="shared" ca="1" si="9"/>
        <v>0</v>
      </c>
      <c r="AC25" s="9"/>
      <c r="AD25" s="12"/>
      <c r="AE25" s="30">
        <f t="shared" ca="1" si="10"/>
        <v>0</v>
      </c>
      <c r="AF25" s="9"/>
      <c r="AG25" s="12"/>
      <c r="AH25" s="30">
        <f t="shared" ca="1" si="11"/>
        <v>0</v>
      </c>
      <c r="AI25" s="9"/>
      <c r="AJ25" s="12"/>
      <c r="AK25" s="7">
        <f t="shared" ca="1" si="12"/>
        <v>0</v>
      </c>
      <c r="AL25" s="9"/>
      <c r="AM25" s="12"/>
      <c r="AN25" s="30">
        <f t="shared" ca="1" si="13"/>
        <v>0</v>
      </c>
      <c r="AO25" s="9"/>
      <c r="AP25" s="12"/>
      <c r="AQ25" s="30">
        <f t="shared" ca="1" si="14"/>
        <v>0</v>
      </c>
      <c r="AR25" s="9"/>
      <c r="AS25" s="12"/>
      <c r="AT25" s="7">
        <f t="shared" ca="1" si="15"/>
        <v>0</v>
      </c>
      <c r="AU25" s="9"/>
      <c r="AV25" s="12"/>
      <c r="AW25" s="7">
        <f t="shared" ca="1" si="16"/>
        <v>0</v>
      </c>
      <c r="AX25" s="9"/>
      <c r="AY25" s="12"/>
      <c r="AZ25" s="30">
        <f t="shared" ca="1" si="17"/>
        <v>0</v>
      </c>
      <c r="BA25" s="9"/>
      <c r="BB25" s="12"/>
      <c r="BC25" s="30">
        <f t="shared" ca="1" si="18"/>
        <v>0</v>
      </c>
      <c r="BD25" s="9"/>
      <c r="BE25" s="12"/>
      <c r="BF25" s="30">
        <f t="shared" ca="1" si="19"/>
        <v>0</v>
      </c>
      <c r="BG25" s="9"/>
      <c r="BH25" s="12"/>
      <c r="BI25" s="30">
        <f t="shared" ca="1" si="20"/>
        <v>0</v>
      </c>
      <c r="BJ25" s="9"/>
      <c r="BK25" s="12"/>
      <c r="BL25" s="30">
        <f t="shared" ca="1" si="21"/>
        <v>0</v>
      </c>
      <c r="BM25" s="9"/>
      <c r="BN25" s="12"/>
      <c r="BO25" s="30">
        <f t="shared" ca="1" si="22"/>
        <v>0</v>
      </c>
      <c r="BP25" s="9"/>
      <c r="BQ25" s="12"/>
      <c r="BR25" s="30">
        <f t="shared" ca="1" si="23"/>
        <v>0</v>
      </c>
      <c r="BS25" s="9"/>
      <c r="BT25" s="12"/>
      <c r="BU25" s="30">
        <f t="shared" ca="1" si="24"/>
        <v>0</v>
      </c>
      <c r="BV25" s="9"/>
      <c r="BW25" s="12"/>
      <c r="BX25" s="30">
        <f t="shared" ca="1" si="25"/>
        <v>0</v>
      </c>
      <c r="BY25" s="9"/>
      <c r="BZ25" s="12"/>
      <c r="CA25" s="30">
        <f t="shared" ca="1" si="26"/>
        <v>0</v>
      </c>
      <c r="CB25" s="9"/>
      <c r="CC25" s="12"/>
      <c r="CD25" s="30">
        <f t="shared" ca="1" si="27"/>
        <v>0</v>
      </c>
      <c r="CE25" s="9"/>
      <c r="CF25" s="12"/>
      <c r="CG25" s="30">
        <f t="shared" ca="1" si="28"/>
        <v>0</v>
      </c>
      <c r="CH25" s="9"/>
      <c r="CI25" s="12"/>
      <c r="CJ25" s="30">
        <f t="shared" ca="1" si="29"/>
        <v>0</v>
      </c>
      <c r="CK25" s="9"/>
      <c r="CL25" s="12"/>
      <c r="CM25" s="30">
        <f t="shared" ca="1" si="30"/>
        <v>0</v>
      </c>
      <c r="CN25" s="33"/>
      <c r="CO25" s="12"/>
      <c r="CP25" s="30">
        <f t="shared" ca="1" si="31"/>
        <v>0</v>
      </c>
      <c r="CQ25" s="33"/>
      <c r="CR25" s="12"/>
      <c r="CS25" s="29">
        <f t="shared" ca="1" si="32"/>
        <v>0</v>
      </c>
      <c r="CT25" s="9"/>
      <c r="CU25" s="12"/>
      <c r="CV25" s="30">
        <f t="shared" ca="1" si="33"/>
        <v>0</v>
      </c>
      <c r="CW25" s="9"/>
      <c r="CX25" s="12"/>
      <c r="CY25" s="30">
        <f t="shared" ca="1" si="34"/>
        <v>0</v>
      </c>
      <c r="CZ25" s="9"/>
      <c r="DA25" s="12"/>
      <c r="DB25" s="30">
        <f t="shared" ca="1" si="35"/>
        <v>0</v>
      </c>
      <c r="DC25" s="9"/>
      <c r="DD25" s="12"/>
      <c r="DE25" s="30">
        <f t="shared" ca="1" si="36"/>
        <v>0</v>
      </c>
      <c r="DF25" s="9"/>
      <c r="DG25" s="12"/>
      <c r="DH25" s="30">
        <f t="shared" ca="1" si="37"/>
        <v>0</v>
      </c>
      <c r="DI25" s="9"/>
      <c r="DJ25" s="12"/>
      <c r="DK25" s="30">
        <f t="shared" ca="1" si="38"/>
        <v>0</v>
      </c>
      <c r="DL25" s="9"/>
      <c r="DM25" s="72">
        <f t="shared" ca="1" si="39"/>
        <v>4</v>
      </c>
      <c r="DN25" s="225" t="str">
        <f t="shared" si="41"/>
        <v>Башуров Павел - Романова Ирина</v>
      </c>
      <c r="DO25" s="226"/>
      <c r="DP25" s="227"/>
      <c r="DQ25" s="34">
        <f t="shared" ca="1" si="42"/>
        <v>16</v>
      </c>
    </row>
    <row r="26" spans="1:143" ht="15" thickBot="1" x14ac:dyDescent="0.3">
      <c r="A26" s="31">
        <f t="shared" ref="A26:A29" si="43">A25+1</f>
        <v>17</v>
      </c>
      <c r="B26" s="3"/>
      <c r="C26" s="12"/>
      <c r="D26" s="7">
        <f t="shared" ref="D26:D32" ca="1" si="44">IF(C26&gt;0,ROUND((INDIRECT(ADDRESS(C26,$C$7,,,"ТаблицаСоответствия"))+E26)*$C$8,0),)</f>
        <v>0</v>
      </c>
      <c r="E26" s="9"/>
      <c r="F26" s="12"/>
      <c r="G26" s="7">
        <f t="shared" ref="G26:G32" ca="1" si="45">IF(F26&gt;0,ROUND((INDIRECT(ADDRESS(F26,$F$7,,,"ТаблицаСоответствия"))+H26)*$F$8,0),)</f>
        <v>0</v>
      </c>
      <c r="H26" s="9"/>
      <c r="I26" s="12"/>
      <c r="J26" s="7">
        <f t="shared" ref="J26:J32" ca="1" si="46">IF(I26&gt;0,ROUND((INDIRECT(ADDRESS(I26,$I$7,,,"ТаблицаСоответствия"))+K26)*$I$8,0),)</f>
        <v>0</v>
      </c>
      <c r="K26" s="9"/>
      <c r="L26" s="12"/>
      <c r="M26" s="7">
        <f t="shared" ref="M26:M32" ca="1" si="47">IF(L26&gt;0,ROUND((INDIRECT(ADDRESS(L26,$L$7,,,"ТаблицаСоответствия"))+N26)*$L$8,0),)</f>
        <v>0</v>
      </c>
      <c r="N26" s="9"/>
      <c r="O26" s="12"/>
      <c r="P26" s="7">
        <f t="shared" ref="P26:P32" ca="1" si="48">IF(O26&gt;0,ROUND((INDIRECT(ADDRESS(O26,$O$7,,,"ТаблицаСоответствия"))+Q26)*$O$8,0),)</f>
        <v>0</v>
      </c>
      <c r="Q26" s="9"/>
      <c r="R26" s="12"/>
      <c r="S26" s="7">
        <f t="shared" ref="S26:S32" ca="1" si="49">IF(R26&gt;0,ROUND((INDIRECT(ADDRESS(R26,$R$7,,,"ТаблицаСоответствия"))+T26)*$R$8,0),)</f>
        <v>0</v>
      </c>
      <c r="T26" s="9"/>
      <c r="U26" s="12"/>
      <c r="V26" s="30">
        <f t="shared" ref="V26:V32" ca="1" si="50">IF(U26&gt;0,ROUND((INDIRECT(ADDRESS(U26,$U$7,,,"ТаблицаСоответствия"))+W26)*$U$8,0),)</f>
        <v>0</v>
      </c>
      <c r="W26" s="9"/>
      <c r="X26" s="12"/>
      <c r="Y26" s="30">
        <f t="shared" ref="Y26:Y32" ca="1" si="51">IF(X26&gt;0,ROUND((INDIRECT(ADDRESS(X26,$X$7,,,"ТаблицаСоответствия"))+Z26)*$X$8,0),)</f>
        <v>0</v>
      </c>
      <c r="Z26" s="9"/>
      <c r="AA26" s="12"/>
      <c r="AB26" s="30">
        <f t="shared" ref="AB26:AB32" ca="1" si="52">IF(AA26&gt;0,ROUND((INDIRECT(ADDRESS(AA26,$AA$7,,,"ТаблицаСоответствия"))+AC26)*$AA$8,0),)</f>
        <v>0</v>
      </c>
      <c r="AC26" s="9"/>
      <c r="AD26" s="12"/>
      <c r="AE26" s="30">
        <f t="shared" ref="AE26:AE32" ca="1" si="53">IF(AD26&gt;0,ROUND((INDIRECT(ADDRESS(AD26,$AD$7,,,"ТаблицаСоответствия"))+AF26)*$AD$8,0),)</f>
        <v>0</v>
      </c>
      <c r="AF26" s="9"/>
      <c r="AG26" s="12"/>
      <c r="AH26" s="30">
        <f t="shared" ref="AH26:AH32" ca="1" si="54">IF(AG26&gt;0,ROUND((INDIRECT(ADDRESS(AG26,$AG$7,,,"ТаблицаСоответствия"))+AI26)*$AG$8,0),)</f>
        <v>0</v>
      </c>
      <c r="AI26" s="9"/>
      <c r="AJ26" s="12"/>
      <c r="AK26" s="7">
        <f t="shared" ref="AK26:AK32" ca="1" si="55">IF(AJ26&gt;0,ROUND((INDIRECT(ADDRESS(AJ26,$AJ$7,,,"ТаблицаСоответствия"))+AL26)*$AJ$8,0),)</f>
        <v>0</v>
      </c>
      <c r="AL26" s="9"/>
      <c r="AM26" s="12"/>
      <c r="AN26" s="30">
        <f t="shared" ref="AN26:AN32" ca="1" si="56">IF(AM26&gt;0,ROUND((INDIRECT(ADDRESS(AM26,$AM$7,,,"ТаблицаСоответствия"))+AO26)*$AM$8,0),)</f>
        <v>0</v>
      </c>
      <c r="AO26" s="9"/>
      <c r="AP26" s="12"/>
      <c r="AQ26" s="30">
        <f t="shared" ref="AQ26:AQ32" ca="1" si="57">IF(AP26&gt;0,ROUND((INDIRECT(ADDRESS(AP26,$AP$7,,,"ТаблицаСоответствия"))+AR26)*$AP$8,0),)</f>
        <v>0</v>
      </c>
      <c r="AR26" s="9"/>
      <c r="AS26" s="12"/>
      <c r="AT26" s="7">
        <f t="shared" ref="AT26:AT32" ca="1" si="58">IF(AS26&gt;0,ROUND((INDIRECT(ADDRESS(AS26,$AS$7,,,"ТаблицаСоответствия"))+AU26)*$AS$8,0),)</f>
        <v>0</v>
      </c>
      <c r="AU26" s="9"/>
      <c r="AV26" s="12"/>
      <c r="AW26" s="7">
        <f t="shared" ref="AW26:AW32" ca="1" si="59">IF(AV26&gt;0,ROUND((INDIRECT(ADDRESS(AV26,$AV$7,,,"ТаблицаСоответствия"))+AX26)*$AV$8,0),)</f>
        <v>0</v>
      </c>
      <c r="AX26" s="9"/>
      <c r="AY26" s="12"/>
      <c r="AZ26" s="30">
        <f t="shared" ref="AZ26:AZ32" ca="1" si="60">IF(AY26&gt;0,ROUND((INDIRECT(ADDRESS(AY26,$AY$7,,,"ТаблицаСоответствия"))+BA26)*$AY$8,0),)</f>
        <v>0</v>
      </c>
      <c r="BA26" s="9"/>
      <c r="BB26" s="12"/>
      <c r="BC26" s="30">
        <f t="shared" ref="BC26:BC32" ca="1" si="61">IF(BB26&gt;0,ROUND((INDIRECT(ADDRESS(BB26,$BB$7,,,"ТаблицаСоответствия"))+BD26)*$BB$8,0),)</f>
        <v>0</v>
      </c>
      <c r="BD26" s="9"/>
      <c r="BE26" s="12"/>
      <c r="BF26" s="30">
        <f t="shared" ref="BF26:BF32" ca="1" si="62">IF(BE26&gt;0,ROUND((INDIRECT(ADDRESS(BE26,$BE$7,,,"ТаблицаСоответствия"))+BG26)*$BE$8,0),)</f>
        <v>0</v>
      </c>
      <c r="BG26" s="9"/>
      <c r="BH26" s="12"/>
      <c r="BI26" s="30">
        <f t="shared" ref="BI26:BI32" ca="1" si="63">IF(BH26&gt;0,ROUND((INDIRECT(ADDRESS(BH26,$BH$7,,,"ТаблицаСоответствия"))+BJ26)*$BH$8,0),)</f>
        <v>0</v>
      </c>
      <c r="BJ26" s="9"/>
      <c r="BK26" s="12"/>
      <c r="BL26" s="30">
        <f t="shared" ref="BL26:BL32" ca="1" si="64">IF(BK26&gt;0,ROUND((INDIRECT(ADDRESS(BK26,$BK$7,,,"ТаблицаСоответствия"))+BM26)*$BK$8,0),)</f>
        <v>0</v>
      </c>
      <c r="BM26" s="9"/>
      <c r="BN26" s="12"/>
      <c r="BO26" s="30">
        <f t="shared" ref="BO26:BO32" ca="1" si="65">IF(BN26&gt;0,ROUND((INDIRECT(ADDRESS(BN26,$BN$7,,,"ТаблицаСоответствия"))+BP26)*$BN$8,0),)</f>
        <v>0</v>
      </c>
      <c r="BP26" s="9"/>
      <c r="BQ26" s="12"/>
      <c r="BR26" s="30">
        <f t="shared" ref="BR26:BR32" ca="1" si="66">IF(BQ26&gt;0,ROUND((INDIRECT(ADDRESS(BQ26,$BQ$7,,,"ТаблицаСоответствия"))+BS26)*$BQ$8,0),)</f>
        <v>0</v>
      </c>
      <c r="BS26" s="9"/>
      <c r="BT26" s="12"/>
      <c r="BU26" s="30">
        <f t="shared" ref="BU26:BU32" ca="1" si="67">IF(BT26&gt;0,ROUND((INDIRECT(ADDRESS(BT26,$BT$7,,,"ТаблицаСоответствия"))+BV26)*$BT$8,0),)</f>
        <v>0</v>
      </c>
      <c r="BV26" s="9"/>
      <c r="BW26" s="12"/>
      <c r="BX26" s="30">
        <f t="shared" ref="BX26:BX32" ca="1" si="68">IF(BW26&gt;0,ROUND((INDIRECT(ADDRESS(BW26,$BW$7,,,"ТаблицаСоответствия"))+BY26)*$BW$8,0),)</f>
        <v>0</v>
      </c>
      <c r="BY26" s="9"/>
      <c r="BZ26" s="12"/>
      <c r="CA26" s="30">
        <f t="shared" ref="CA26:CA32" ca="1" si="69">IF(BZ26&gt;0,ROUND((INDIRECT(ADDRESS(BZ26,$BZ$7,,,"ТаблицаСоответствия"))+CB26)*$BZ$8,0),)</f>
        <v>0</v>
      </c>
      <c r="CB26" s="9"/>
      <c r="CC26" s="12"/>
      <c r="CD26" s="30">
        <f t="shared" ref="CD26:CD32" ca="1" si="70">IF(CC26&gt;0,ROUND((INDIRECT(ADDRESS(CC26,$CC$7,,,"ТаблицаСоответствия"))+CE26)*$CC$8,0),)</f>
        <v>0</v>
      </c>
      <c r="CE26" s="9"/>
      <c r="CF26" s="12"/>
      <c r="CG26" s="30">
        <f t="shared" ref="CG26:CG32" ca="1" si="71">IF(CF26&gt;0,ROUND((INDIRECT(ADDRESS(CF26,$CF$7,,,"ТаблицаСоответствия"))+CH26)*$CF$8,0),)</f>
        <v>0</v>
      </c>
      <c r="CH26" s="9"/>
      <c r="CI26" s="12"/>
      <c r="CJ26" s="30">
        <f t="shared" ref="CJ26:CJ32" ca="1" si="72">IF(CI26&gt;0,ROUND((INDIRECT(ADDRESS(CI26,$CI$7,,,"ТаблицаСоответствия"))+CK26)*$CI$8,0),)</f>
        <v>0</v>
      </c>
      <c r="CK26" s="9"/>
      <c r="CL26" s="12"/>
      <c r="CM26" s="30">
        <f t="shared" ref="CM26:CM32" ca="1" si="73">IF(CL26&gt;0,ROUND((INDIRECT(ADDRESS(CL26,$CL$7,,,"ТаблицаСоответствия"))+CN26)*$CL$8,0),)</f>
        <v>0</v>
      </c>
      <c r="CN26" s="33"/>
      <c r="CO26" s="12"/>
      <c r="CP26" s="30">
        <f t="shared" ref="CP26:CP32" ca="1" si="74">IF(CO26&gt;0,ROUND((INDIRECT(ADDRESS(CO26,$CO$7,,,"ТаблицаСоответствия"))+CQ26)*$CO$8,0),)</f>
        <v>0</v>
      </c>
      <c r="CQ26" s="33"/>
      <c r="CR26" s="12"/>
      <c r="CS26" s="29">
        <f t="shared" ref="CS26:CS32" ca="1" si="75">IF(CR26&gt;0,ROUND((INDIRECT(ADDRESS(CR26,$CR$7,,,"ТаблицаСоответствия"))+CT26)*$CR$8,0),)</f>
        <v>0</v>
      </c>
      <c r="CT26" s="9"/>
      <c r="CU26" s="12"/>
      <c r="CV26" s="30">
        <f t="shared" ref="CV26:CV32" ca="1" si="76">IF(CU26&gt;0,ROUND((INDIRECT(ADDRESS(CU26,$CU$7,,,"ТаблицаСоответствия"))+CW26)*$CU$8,0),)</f>
        <v>0</v>
      </c>
      <c r="CW26" s="9"/>
      <c r="CX26" s="12"/>
      <c r="CY26" s="30">
        <f t="shared" ref="CY26:CY32" ca="1" si="77">IF(CX26&gt;0,ROUND((INDIRECT(ADDRESS(CX26,$CX$7,,,"ТаблицаСоответствия"))+CZ26)*$CX$8,0),)</f>
        <v>0</v>
      </c>
      <c r="CZ26" s="9"/>
      <c r="DA26" s="12"/>
      <c r="DB26" s="30">
        <f t="shared" ref="DB26:DB32" ca="1" si="78">IF(DA26&gt;0,ROUND((INDIRECT(ADDRESS(DA26,$DA$7,,,"ТаблицаСоответствия"))+DC26)*$DA$8,0),)</f>
        <v>0</v>
      </c>
      <c r="DC26" s="9"/>
      <c r="DD26" s="12"/>
      <c r="DE26" s="30">
        <f t="shared" ref="DE26:DE32" ca="1" si="79">IF(DD26&gt;0,ROUND((INDIRECT(ADDRESS(DD26,$DD$7,,,"ТаблицаСоответствия"))+DF26)*$DD$8,0),)</f>
        <v>0</v>
      </c>
      <c r="DF26" s="9"/>
      <c r="DG26" s="12"/>
      <c r="DH26" s="30">
        <f t="shared" ref="DH26:DH32" ca="1" si="80">IF(DG26&gt;0,ROUND((INDIRECT(ADDRESS(DG26,$DG$7,,,"ТаблицаСоответствия"))+DI26)*$DG$8,0),)</f>
        <v>0</v>
      </c>
      <c r="DI26" s="9"/>
      <c r="DJ26" s="12"/>
      <c r="DK26" s="30">
        <f t="shared" ref="DK26:DK32" ca="1" si="81">IF(DJ26&gt;0,ROUND((INDIRECT(ADDRESS(DJ26,$DJ$7,,,"ТаблицаСоответствия"))+DL26)*$DJ$8,0),)</f>
        <v>0</v>
      </c>
      <c r="DL26" s="9"/>
      <c r="DM26" s="72">
        <f t="shared" ref="DM26:DM29" ca="1" si="82">SUM(CS26,DB26,V26,AN26,BL26,CG26,CJ26,D26,G26,J26,M26,P26,S26,Y26,AK26,AT26,AW26,AE26,AH26,CM26,CP26,BF26,BX26,CA26,BI26,AB26,CV26,AZ26,CD26,BU26,DE26,BR26,BO26,AQ26,CY26,BC26,DH26,DK26)</f>
        <v>0</v>
      </c>
      <c r="DN26" s="225">
        <f t="shared" ref="DN26" si="83">B26</f>
        <v>0</v>
      </c>
      <c r="DO26" s="226"/>
      <c r="DP26" s="227"/>
      <c r="DQ26" s="34">
        <f t="shared" ca="1" si="42"/>
        <v>0</v>
      </c>
    </row>
    <row r="27" spans="1:143" ht="15" thickBot="1" x14ac:dyDescent="0.3">
      <c r="A27" s="31">
        <f t="shared" si="43"/>
        <v>18</v>
      </c>
      <c r="B27" s="3"/>
      <c r="C27" s="12"/>
      <c r="D27" s="7">
        <f t="shared" ca="1" si="44"/>
        <v>0</v>
      </c>
      <c r="E27" s="9"/>
      <c r="F27" s="12"/>
      <c r="G27" s="7">
        <f t="shared" ca="1" si="45"/>
        <v>0</v>
      </c>
      <c r="H27" s="9"/>
      <c r="I27" s="12"/>
      <c r="J27" s="7">
        <f t="shared" ca="1" si="46"/>
        <v>0</v>
      </c>
      <c r="K27" s="9"/>
      <c r="L27" s="12"/>
      <c r="M27" s="7">
        <f t="shared" ca="1" si="47"/>
        <v>0</v>
      </c>
      <c r="N27" s="9"/>
      <c r="O27" s="12"/>
      <c r="P27" s="7">
        <f t="shared" ca="1" si="48"/>
        <v>0</v>
      </c>
      <c r="Q27" s="9"/>
      <c r="R27" s="12"/>
      <c r="S27" s="7">
        <f t="shared" ca="1" si="49"/>
        <v>0</v>
      </c>
      <c r="T27" s="9"/>
      <c r="U27" s="12"/>
      <c r="V27" s="30">
        <f t="shared" ca="1" si="50"/>
        <v>0</v>
      </c>
      <c r="W27" s="9"/>
      <c r="X27" s="12"/>
      <c r="Y27" s="30">
        <f t="shared" ca="1" si="51"/>
        <v>0</v>
      </c>
      <c r="Z27" s="9"/>
      <c r="AA27" s="12"/>
      <c r="AB27" s="30">
        <f t="shared" ca="1" si="52"/>
        <v>0</v>
      </c>
      <c r="AC27" s="9"/>
      <c r="AD27" s="12"/>
      <c r="AE27" s="30">
        <f t="shared" ca="1" si="53"/>
        <v>0</v>
      </c>
      <c r="AF27" s="9"/>
      <c r="AG27" s="12"/>
      <c r="AH27" s="30">
        <f t="shared" ca="1" si="54"/>
        <v>0</v>
      </c>
      <c r="AI27" s="9"/>
      <c r="AJ27" s="12"/>
      <c r="AK27" s="7">
        <f t="shared" ca="1" si="55"/>
        <v>0</v>
      </c>
      <c r="AL27" s="9"/>
      <c r="AM27" s="12"/>
      <c r="AN27" s="30">
        <f t="shared" ca="1" si="56"/>
        <v>0</v>
      </c>
      <c r="AO27" s="9"/>
      <c r="AP27" s="12"/>
      <c r="AQ27" s="30">
        <f t="shared" ca="1" si="57"/>
        <v>0</v>
      </c>
      <c r="AR27" s="9"/>
      <c r="AS27" s="12"/>
      <c r="AT27" s="7">
        <f t="shared" ca="1" si="58"/>
        <v>0</v>
      </c>
      <c r="AU27" s="9"/>
      <c r="AV27" s="12"/>
      <c r="AW27" s="7">
        <f t="shared" ca="1" si="59"/>
        <v>0</v>
      </c>
      <c r="AX27" s="9"/>
      <c r="AY27" s="12"/>
      <c r="AZ27" s="30">
        <f t="shared" ca="1" si="60"/>
        <v>0</v>
      </c>
      <c r="BA27" s="9"/>
      <c r="BB27" s="12"/>
      <c r="BC27" s="30">
        <f t="shared" ca="1" si="61"/>
        <v>0</v>
      </c>
      <c r="BD27" s="9"/>
      <c r="BE27" s="12"/>
      <c r="BF27" s="30">
        <f t="shared" ca="1" si="62"/>
        <v>0</v>
      </c>
      <c r="BG27" s="9"/>
      <c r="BH27" s="12"/>
      <c r="BI27" s="30">
        <f t="shared" ca="1" si="63"/>
        <v>0</v>
      </c>
      <c r="BJ27" s="9"/>
      <c r="BK27" s="12"/>
      <c r="BL27" s="30">
        <f t="shared" ca="1" si="64"/>
        <v>0</v>
      </c>
      <c r="BM27" s="9"/>
      <c r="BN27" s="12"/>
      <c r="BO27" s="30">
        <f t="shared" ca="1" si="65"/>
        <v>0</v>
      </c>
      <c r="BP27" s="9"/>
      <c r="BQ27" s="12"/>
      <c r="BR27" s="30">
        <f t="shared" ca="1" si="66"/>
        <v>0</v>
      </c>
      <c r="BS27" s="9"/>
      <c r="BT27" s="12"/>
      <c r="BU27" s="30">
        <f t="shared" ca="1" si="67"/>
        <v>0</v>
      </c>
      <c r="BV27" s="9"/>
      <c r="BW27" s="12"/>
      <c r="BX27" s="30">
        <f t="shared" ca="1" si="68"/>
        <v>0</v>
      </c>
      <c r="BY27" s="9"/>
      <c r="BZ27" s="12"/>
      <c r="CA27" s="30">
        <f t="shared" ca="1" si="69"/>
        <v>0</v>
      </c>
      <c r="CB27" s="9"/>
      <c r="CC27" s="12"/>
      <c r="CD27" s="30">
        <f t="shared" ca="1" si="70"/>
        <v>0</v>
      </c>
      <c r="CE27" s="9"/>
      <c r="CF27" s="12"/>
      <c r="CG27" s="30">
        <f t="shared" ca="1" si="71"/>
        <v>0</v>
      </c>
      <c r="CH27" s="9"/>
      <c r="CI27" s="12"/>
      <c r="CJ27" s="30">
        <f t="shared" ca="1" si="72"/>
        <v>0</v>
      </c>
      <c r="CK27" s="9"/>
      <c r="CL27" s="12"/>
      <c r="CM27" s="30">
        <f t="shared" ca="1" si="73"/>
        <v>0</v>
      </c>
      <c r="CN27" s="33"/>
      <c r="CO27" s="12"/>
      <c r="CP27" s="30">
        <f t="shared" ca="1" si="74"/>
        <v>0</v>
      </c>
      <c r="CQ27" s="33"/>
      <c r="CR27" s="12"/>
      <c r="CS27" s="29">
        <f t="shared" ca="1" si="75"/>
        <v>0</v>
      </c>
      <c r="CT27" s="9"/>
      <c r="CU27" s="12"/>
      <c r="CV27" s="30">
        <f t="shared" ca="1" si="76"/>
        <v>0</v>
      </c>
      <c r="CW27" s="9"/>
      <c r="CX27" s="12"/>
      <c r="CY27" s="30">
        <f t="shared" ca="1" si="77"/>
        <v>0</v>
      </c>
      <c r="CZ27" s="9"/>
      <c r="DA27" s="12"/>
      <c r="DB27" s="30">
        <f t="shared" ca="1" si="78"/>
        <v>0</v>
      </c>
      <c r="DC27" s="9"/>
      <c r="DD27" s="12"/>
      <c r="DE27" s="30">
        <f t="shared" ca="1" si="79"/>
        <v>0</v>
      </c>
      <c r="DF27" s="9"/>
      <c r="DG27" s="12"/>
      <c r="DH27" s="30">
        <f t="shared" ca="1" si="80"/>
        <v>0</v>
      </c>
      <c r="DI27" s="9"/>
      <c r="DJ27" s="12"/>
      <c r="DK27" s="30">
        <f t="shared" ca="1" si="81"/>
        <v>0</v>
      </c>
      <c r="DL27" s="9"/>
      <c r="DM27" s="72">
        <f t="shared" ca="1" si="82"/>
        <v>0</v>
      </c>
      <c r="DN27" s="225">
        <f t="shared" ref="DN27" si="84">B27</f>
        <v>0</v>
      </c>
      <c r="DO27" s="226"/>
      <c r="DP27" s="227"/>
      <c r="DQ27" s="34">
        <f t="shared" ca="1" si="42"/>
        <v>0</v>
      </c>
    </row>
    <row r="28" spans="1:143" ht="15" thickBot="1" x14ac:dyDescent="0.3">
      <c r="A28" s="31">
        <f t="shared" si="43"/>
        <v>19</v>
      </c>
      <c r="B28" s="3"/>
      <c r="C28" s="12"/>
      <c r="D28" s="7">
        <f t="shared" ca="1" si="44"/>
        <v>0</v>
      </c>
      <c r="E28" s="9"/>
      <c r="F28" s="12"/>
      <c r="G28" s="7">
        <f t="shared" ca="1" si="45"/>
        <v>0</v>
      </c>
      <c r="H28" s="9"/>
      <c r="I28" s="12"/>
      <c r="J28" s="7">
        <f t="shared" ca="1" si="46"/>
        <v>0</v>
      </c>
      <c r="K28" s="9"/>
      <c r="L28" s="12"/>
      <c r="M28" s="7">
        <f t="shared" ca="1" si="47"/>
        <v>0</v>
      </c>
      <c r="N28" s="9"/>
      <c r="O28" s="12"/>
      <c r="P28" s="7">
        <f t="shared" ca="1" si="48"/>
        <v>0</v>
      </c>
      <c r="Q28" s="9"/>
      <c r="R28" s="12"/>
      <c r="S28" s="7">
        <f t="shared" ca="1" si="49"/>
        <v>0</v>
      </c>
      <c r="T28" s="9"/>
      <c r="U28" s="12"/>
      <c r="V28" s="30">
        <f t="shared" ca="1" si="50"/>
        <v>0</v>
      </c>
      <c r="W28" s="9"/>
      <c r="X28" s="12"/>
      <c r="Y28" s="30">
        <f t="shared" ca="1" si="51"/>
        <v>0</v>
      </c>
      <c r="Z28" s="9"/>
      <c r="AA28" s="12"/>
      <c r="AB28" s="30">
        <f t="shared" ca="1" si="52"/>
        <v>0</v>
      </c>
      <c r="AC28" s="9"/>
      <c r="AD28" s="12"/>
      <c r="AE28" s="30">
        <f t="shared" ca="1" si="53"/>
        <v>0</v>
      </c>
      <c r="AF28" s="9"/>
      <c r="AG28" s="12"/>
      <c r="AH28" s="30">
        <f t="shared" ca="1" si="54"/>
        <v>0</v>
      </c>
      <c r="AI28" s="9"/>
      <c r="AJ28" s="12"/>
      <c r="AK28" s="7">
        <f t="shared" ca="1" si="55"/>
        <v>0</v>
      </c>
      <c r="AL28" s="9"/>
      <c r="AM28" s="12"/>
      <c r="AN28" s="30">
        <f t="shared" ca="1" si="56"/>
        <v>0</v>
      </c>
      <c r="AO28" s="9"/>
      <c r="AP28" s="12"/>
      <c r="AQ28" s="30">
        <f t="shared" ca="1" si="57"/>
        <v>0</v>
      </c>
      <c r="AR28" s="9"/>
      <c r="AS28" s="12"/>
      <c r="AT28" s="7">
        <f t="shared" ca="1" si="58"/>
        <v>0</v>
      </c>
      <c r="AU28" s="9"/>
      <c r="AV28" s="12"/>
      <c r="AW28" s="7">
        <f t="shared" ca="1" si="59"/>
        <v>0</v>
      </c>
      <c r="AX28" s="9"/>
      <c r="AY28" s="12"/>
      <c r="AZ28" s="30">
        <f t="shared" ca="1" si="60"/>
        <v>0</v>
      </c>
      <c r="BA28" s="9"/>
      <c r="BB28" s="12"/>
      <c r="BC28" s="30">
        <f t="shared" ca="1" si="61"/>
        <v>0</v>
      </c>
      <c r="BD28" s="9"/>
      <c r="BE28" s="12"/>
      <c r="BF28" s="30">
        <f t="shared" ca="1" si="62"/>
        <v>0</v>
      </c>
      <c r="BG28" s="9"/>
      <c r="BH28" s="12"/>
      <c r="BI28" s="30">
        <f t="shared" ca="1" si="63"/>
        <v>0</v>
      </c>
      <c r="BJ28" s="9"/>
      <c r="BK28" s="12"/>
      <c r="BL28" s="30">
        <f t="shared" ca="1" si="64"/>
        <v>0</v>
      </c>
      <c r="BM28" s="9"/>
      <c r="BN28" s="12"/>
      <c r="BO28" s="30">
        <f t="shared" ca="1" si="65"/>
        <v>0</v>
      </c>
      <c r="BP28" s="9"/>
      <c r="BQ28" s="12"/>
      <c r="BR28" s="30">
        <f t="shared" ca="1" si="66"/>
        <v>0</v>
      </c>
      <c r="BS28" s="9"/>
      <c r="BT28" s="12"/>
      <c r="BU28" s="30">
        <f t="shared" ca="1" si="67"/>
        <v>0</v>
      </c>
      <c r="BV28" s="9"/>
      <c r="BW28" s="12"/>
      <c r="BX28" s="30">
        <f t="shared" ca="1" si="68"/>
        <v>0</v>
      </c>
      <c r="BY28" s="9"/>
      <c r="BZ28" s="12"/>
      <c r="CA28" s="30">
        <f t="shared" ca="1" si="69"/>
        <v>0</v>
      </c>
      <c r="CB28" s="9"/>
      <c r="CC28" s="12"/>
      <c r="CD28" s="30">
        <f t="shared" ca="1" si="70"/>
        <v>0</v>
      </c>
      <c r="CE28" s="9"/>
      <c r="CF28" s="12"/>
      <c r="CG28" s="30">
        <f t="shared" ca="1" si="71"/>
        <v>0</v>
      </c>
      <c r="CH28" s="9"/>
      <c r="CI28" s="12"/>
      <c r="CJ28" s="30">
        <f t="shared" ca="1" si="72"/>
        <v>0</v>
      </c>
      <c r="CK28" s="9"/>
      <c r="CL28" s="12"/>
      <c r="CM28" s="30">
        <f t="shared" ca="1" si="73"/>
        <v>0</v>
      </c>
      <c r="CN28" s="33"/>
      <c r="CO28" s="12"/>
      <c r="CP28" s="30">
        <f t="shared" ca="1" si="74"/>
        <v>0</v>
      </c>
      <c r="CQ28" s="33"/>
      <c r="CR28" s="12"/>
      <c r="CS28" s="29">
        <f t="shared" ca="1" si="75"/>
        <v>0</v>
      </c>
      <c r="CT28" s="9"/>
      <c r="CU28" s="12"/>
      <c r="CV28" s="30">
        <f t="shared" ca="1" si="76"/>
        <v>0</v>
      </c>
      <c r="CW28" s="9"/>
      <c r="CX28" s="12"/>
      <c r="CY28" s="30">
        <f t="shared" ca="1" si="77"/>
        <v>0</v>
      </c>
      <c r="CZ28" s="9"/>
      <c r="DA28" s="12"/>
      <c r="DB28" s="30">
        <f t="shared" ca="1" si="78"/>
        <v>0</v>
      </c>
      <c r="DC28" s="9"/>
      <c r="DD28" s="12"/>
      <c r="DE28" s="30">
        <f t="shared" ca="1" si="79"/>
        <v>0</v>
      </c>
      <c r="DF28" s="9"/>
      <c r="DG28" s="12"/>
      <c r="DH28" s="30">
        <f t="shared" ca="1" si="80"/>
        <v>0</v>
      </c>
      <c r="DI28" s="9"/>
      <c r="DJ28" s="12"/>
      <c r="DK28" s="30">
        <f t="shared" ca="1" si="81"/>
        <v>0</v>
      </c>
      <c r="DL28" s="9"/>
      <c r="DM28" s="72">
        <f t="shared" ca="1" si="82"/>
        <v>0</v>
      </c>
      <c r="DN28" s="225">
        <f t="shared" ref="DN28:DN32" si="85">B28</f>
        <v>0</v>
      </c>
      <c r="DO28" s="226"/>
      <c r="DP28" s="227"/>
      <c r="DQ28" s="34">
        <f t="shared" ca="1" si="42"/>
        <v>0</v>
      </c>
    </row>
    <row r="29" spans="1:143" ht="15" thickBot="1" x14ac:dyDescent="0.3">
      <c r="A29" s="31">
        <f t="shared" si="43"/>
        <v>20</v>
      </c>
      <c r="B29" s="3"/>
      <c r="C29" s="12"/>
      <c r="D29" s="7">
        <f t="shared" ca="1" si="44"/>
        <v>0</v>
      </c>
      <c r="E29" s="9"/>
      <c r="F29" s="12"/>
      <c r="G29" s="7">
        <f t="shared" ca="1" si="45"/>
        <v>0</v>
      </c>
      <c r="H29" s="9"/>
      <c r="I29" s="12"/>
      <c r="J29" s="7">
        <f t="shared" ca="1" si="46"/>
        <v>0</v>
      </c>
      <c r="K29" s="9"/>
      <c r="L29" s="12"/>
      <c r="M29" s="7">
        <f t="shared" ca="1" si="47"/>
        <v>0</v>
      </c>
      <c r="N29" s="9"/>
      <c r="O29" s="12"/>
      <c r="P29" s="7">
        <f t="shared" ca="1" si="48"/>
        <v>0</v>
      </c>
      <c r="Q29" s="9"/>
      <c r="R29" s="12"/>
      <c r="S29" s="7">
        <f t="shared" ca="1" si="49"/>
        <v>0</v>
      </c>
      <c r="T29" s="9"/>
      <c r="U29" s="12"/>
      <c r="V29" s="30">
        <f t="shared" ca="1" si="50"/>
        <v>0</v>
      </c>
      <c r="W29" s="9"/>
      <c r="X29" s="12"/>
      <c r="Y29" s="30">
        <f t="shared" ca="1" si="51"/>
        <v>0</v>
      </c>
      <c r="Z29" s="9"/>
      <c r="AA29" s="12"/>
      <c r="AB29" s="30">
        <f t="shared" ca="1" si="52"/>
        <v>0</v>
      </c>
      <c r="AC29" s="9"/>
      <c r="AD29" s="12"/>
      <c r="AE29" s="30">
        <f t="shared" ca="1" si="53"/>
        <v>0</v>
      </c>
      <c r="AF29" s="9"/>
      <c r="AG29" s="12"/>
      <c r="AH29" s="30">
        <f t="shared" ca="1" si="54"/>
        <v>0</v>
      </c>
      <c r="AI29" s="9"/>
      <c r="AJ29" s="12"/>
      <c r="AK29" s="7">
        <f t="shared" ca="1" si="55"/>
        <v>0</v>
      </c>
      <c r="AL29" s="9"/>
      <c r="AM29" s="12"/>
      <c r="AN29" s="30">
        <f t="shared" ca="1" si="56"/>
        <v>0</v>
      </c>
      <c r="AO29" s="9"/>
      <c r="AP29" s="12"/>
      <c r="AQ29" s="30">
        <f t="shared" ca="1" si="57"/>
        <v>0</v>
      </c>
      <c r="AR29" s="9"/>
      <c r="AS29" s="12"/>
      <c r="AT29" s="7">
        <f t="shared" ca="1" si="58"/>
        <v>0</v>
      </c>
      <c r="AU29" s="9"/>
      <c r="AV29" s="12"/>
      <c r="AW29" s="7">
        <f t="shared" ca="1" si="59"/>
        <v>0</v>
      </c>
      <c r="AX29" s="9"/>
      <c r="AY29" s="12"/>
      <c r="AZ29" s="30">
        <f t="shared" ca="1" si="60"/>
        <v>0</v>
      </c>
      <c r="BA29" s="9"/>
      <c r="BB29" s="12"/>
      <c r="BC29" s="30">
        <f t="shared" ca="1" si="61"/>
        <v>0</v>
      </c>
      <c r="BD29" s="9"/>
      <c r="BE29" s="12"/>
      <c r="BF29" s="30">
        <f t="shared" ca="1" si="62"/>
        <v>0</v>
      </c>
      <c r="BG29" s="9"/>
      <c r="BH29" s="12"/>
      <c r="BI29" s="30">
        <f t="shared" ca="1" si="63"/>
        <v>0</v>
      </c>
      <c r="BJ29" s="9"/>
      <c r="BK29" s="12"/>
      <c r="BL29" s="30">
        <f t="shared" ca="1" si="64"/>
        <v>0</v>
      </c>
      <c r="BM29" s="9"/>
      <c r="BN29" s="12"/>
      <c r="BO29" s="30">
        <f t="shared" ca="1" si="65"/>
        <v>0</v>
      </c>
      <c r="BP29" s="9"/>
      <c r="BQ29" s="12"/>
      <c r="BR29" s="30">
        <f t="shared" ca="1" si="66"/>
        <v>0</v>
      </c>
      <c r="BS29" s="9"/>
      <c r="BT29" s="12"/>
      <c r="BU29" s="30">
        <f t="shared" ca="1" si="67"/>
        <v>0</v>
      </c>
      <c r="BV29" s="9"/>
      <c r="BW29" s="12"/>
      <c r="BX29" s="30">
        <f t="shared" ca="1" si="68"/>
        <v>0</v>
      </c>
      <c r="BY29" s="9"/>
      <c r="BZ29" s="12"/>
      <c r="CA29" s="30">
        <f t="shared" ca="1" si="69"/>
        <v>0</v>
      </c>
      <c r="CB29" s="9"/>
      <c r="CC29" s="12"/>
      <c r="CD29" s="30">
        <f t="shared" ca="1" si="70"/>
        <v>0</v>
      </c>
      <c r="CE29" s="9"/>
      <c r="CF29" s="12"/>
      <c r="CG29" s="30">
        <f t="shared" ca="1" si="71"/>
        <v>0</v>
      </c>
      <c r="CH29" s="9"/>
      <c r="CI29" s="12"/>
      <c r="CJ29" s="30">
        <f t="shared" ca="1" si="72"/>
        <v>0</v>
      </c>
      <c r="CK29" s="9"/>
      <c r="CL29" s="12"/>
      <c r="CM29" s="30">
        <f t="shared" ca="1" si="73"/>
        <v>0</v>
      </c>
      <c r="CN29" s="33"/>
      <c r="CO29" s="12"/>
      <c r="CP29" s="30">
        <f t="shared" ca="1" si="74"/>
        <v>0</v>
      </c>
      <c r="CQ29" s="33"/>
      <c r="CR29" s="12"/>
      <c r="CS29" s="29">
        <f t="shared" ca="1" si="75"/>
        <v>0</v>
      </c>
      <c r="CT29" s="9"/>
      <c r="CU29" s="12"/>
      <c r="CV29" s="30">
        <f t="shared" ca="1" si="76"/>
        <v>0</v>
      </c>
      <c r="CW29" s="9"/>
      <c r="CX29" s="12"/>
      <c r="CY29" s="30">
        <f t="shared" ca="1" si="77"/>
        <v>0</v>
      </c>
      <c r="CZ29" s="9"/>
      <c r="DA29" s="12"/>
      <c r="DB29" s="30">
        <f t="shared" ca="1" si="78"/>
        <v>0</v>
      </c>
      <c r="DC29" s="9"/>
      <c r="DD29" s="12"/>
      <c r="DE29" s="30">
        <f t="shared" ca="1" si="79"/>
        <v>0</v>
      </c>
      <c r="DF29" s="9"/>
      <c r="DG29" s="12"/>
      <c r="DH29" s="30">
        <f t="shared" ca="1" si="80"/>
        <v>0</v>
      </c>
      <c r="DI29" s="9"/>
      <c r="DJ29" s="12"/>
      <c r="DK29" s="30">
        <f t="shared" ca="1" si="81"/>
        <v>0</v>
      </c>
      <c r="DL29" s="9"/>
      <c r="DM29" s="72">
        <f t="shared" ca="1" si="82"/>
        <v>0</v>
      </c>
      <c r="DN29" s="225">
        <f t="shared" si="85"/>
        <v>0</v>
      </c>
      <c r="DO29" s="226"/>
      <c r="DP29" s="227"/>
      <c r="DQ29" s="34">
        <f t="shared" ca="1" si="42"/>
        <v>0</v>
      </c>
    </row>
    <row r="30" spans="1:143" ht="15" thickBot="1" x14ac:dyDescent="0.3">
      <c r="A30" s="106">
        <v>1</v>
      </c>
      <c r="B30" s="107" t="s">
        <v>12</v>
      </c>
      <c r="C30" s="108"/>
      <c r="D30" s="109">
        <f t="shared" ca="1" si="44"/>
        <v>0</v>
      </c>
      <c r="E30" s="110"/>
      <c r="F30" s="108">
        <v>4</v>
      </c>
      <c r="G30" s="109">
        <f t="shared" ca="1" si="45"/>
        <v>39</v>
      </c>
      <c r="H30" s="110"/>
      <c r="I30" s="108">
        <v>10</v>
      </c>
      <c r="J30" s="109">
        <f t="shared" ca="1" si="46"/>
        <v>48</v>
      </c>
      <c r="K30" s="110"/>
      <c r="L30" s="108"/>
      <c r="M30" s="109">
        <f t="shared" ca="1" si="47"/>
        <v>0</v>
      </c>
      <c r="N30" s="110"/>
      <c r="O30" s="108">
        <v>5</v>
      </c>
      <c r="P30" s="109">
        <f t="shared" ca="1" si="48"/>
        <v>76</v>
      </c>
      <c r="Q30" s="110"/>
      <c r="R30" s="108"/>
      <c r="S30" s="109">
        <f t="shared" ca="1" si="49"/>
        <v>0</v>
      </c>
      <c r="T30" s="110"/>
      <c r="U30" s="108"/>
      <c r="V30" s="109">
        <f t="shared" ca="1" si="50"/>
        <v>0</v>
      </c>
      <c r="W30" s="110"/>
      <c r="X30" s="108"/>
      <c r="Y30" s="109">
        <f t="shared" ca="1" si="51"/>
        <v>0</v>
      </c>
      <c r="Z30" s="110"/>
      <c r="AA30" s="108"/>
      <c r="AB30" s="109">
        <f t="shared" ca="1" si="52"/>
        <v>0</v>
      </c>
      <c r="AC30" s="110"/>
      <c r="AD30" s="108"/>
      <c r="AE30" s="109">
        <f t="shared" ca="1" si="53"/>
        <v>0</v>
      </c>
      <c r="AF30" s="110"/>
      <c r="AG30" s="108"/>
      <c r="AH30" s="109">
        <f t="shared" ca="1" si="54"/>
        <v>0</v>
      </c>
      <c r="AI30" s="110"/>
      <c r="AJ30" s="108"/>
      <c r="AK30" s="109">
        <f t="shared" ca="1" si="55"/>
        <v>0</v>
      </c>
      <c r="AL30" s="110"/>
      <c r="AM30" s="108"/>
      <c r="AN30" s="109">
        <f t="shared" ca="1" si="56"/>
        <v>0</v>
      </c>
      <c r="AO30" s="110"/>
      <c r="AP30" s="108"/>
      <c r="AQ30" s="109">
        <f t="shared" ca="1" si="57"/>
        <v>0</v>
      </c>
      <c r="AR30" s="110"/>
      <c r="AS30" s="108"/>
      <c r="AT30" s="109">
        <f t="shared" ca="1" si="58"/>
        <v>0</v>
      </c>
      <c r="AU30" s="110"/>
      <c r="AV30" s="108"/>
      <c r="AW30" s="109">
        <f t="shared" ca="1" si="59"/>
        <v>0</v>
      </c>
      <c r="AX30" s="110"/>
      <c r="AY30" s="108"/>
      <c r="AZ30" s="109">
        <f t="shared" ca="1" si="60"/>
        <v>0</v>
      </c>
      <c r="BA30" s="110"/>
      <c r="BB30" s="108"/>
      <c r="BC30" s="109">
        <f t="shared" ca="1" si="61"/>
        <v>0</v>
      </c>
      <c r="BD30" s="110"/>
      <c r="BE30" s="108"/>
      <c r="BF30" s="109">
        <f t="shared" ca="1" si="62"/>
        <v>0</v>
      </c>
      <c r="BG30" s="110"/>
      <c r="BH30" s="108"/>
      <c r="BI30" s="109">
        <f t="shared" ca="1" si="63"/>
        <v>0</v>
      </c>
      <c r="BJ30" s="110"/>
      <c r="BK30" s="108"/>
      <c r="BL30" s="109">
        <f t="shared" ca="1" si="64"/>
        <v>0</v>
      </c>
      <c r="BM30" s="110"/>
      <c r="BN30" s="108"/>
      <c r="BO30" s="109">
        <f t="shared" ca="1" si="65"/>
        <v>0</v>
      </c>
      <c r="BP30" s="110"/>
      <c r="BQ30" s="108"/>
      <c r="BR30" s="109">
        <f t="shared" ca="1" si="66"/>
        <v>0</v>
      </c>
      <c r="BS30" s="110"/>
      <c r="BT30" s="108"/>
      <c r="BU30" s="109">
        <f t="shared" ca="1" si="67"/>
        <v>0</v>
      </c>
      <c r="BV30" s="110"/>
      <c r="BW30" s="108"/>
      <c r="BX30" s="109">
        <f t="shared" ca="1" si="68"/>
        <v>0</v>
      </c>
      <c r="BY30" s="110"/>
      <c r="BZ30" s="108"/>
      <c r="CA30" s="109">
        <f t="shared" ca="1" si="69"/>
        <v>0</v>
      </c>
      <c r="CB30" s="110"/>
      <c r="CC30" s="108"/>
      <c r="CD30" s="109">
        <f t="shared" ca="1" si="70"/>
        <v>0</v>
      </c>
      <c r="CE30" s="110"/>
      <c r="CF30" s="108"/>
      <c r="CG30" s="109">
        <f t="shared" ca="1" si="71"/>
        <v>0</v>
      </c>
      <c r="CH30" s="110"/>
      <c r="CI30" s="108"/>
      <c r="CJ30" s="109">
        <f t="shared" ca="1" si="72"/>
        <v>0</v>
      </c>
      <c r="CK30" s="110"/>
      <c r="CL30" s="108"/>
      <c r="CM30" s="109">
        <f t="shared" ca="1" si="73"/>
        <v>0</v>
      </c>
      <c r="CN30" s="110"/>
      <c r="CO30" s="108"/>
      <c r="CP30" s="109">
        <f t="shared" ca="1" si="74"/>
        <v>0</v>
      </c>
      <c r="CQ30" s="110"/>
      <c r="CR30" s="108"/>
      <c r="CS30" s="109">
        <f t="shared" ca="1" si="75"/>
        <v>0</v>
      </c>
      <c r="CT30" s="110"/>
      <c r="CU30" s="108"/>
      <c r="CV30" s="109">
        <f t="shared" ca="1" si="76"/>
        <v>0</v>
      </c>
      <c r="CW30" s="110"/>
      <c r="CX30" s="108"/>
      <c r="CY30" s="109">
        <f t="shared" ca="1" si="77"/>
        <v>0</v>
      </c>
      <c r="CZ30" s="110"/>
      <c r="DA30" s="108"/>
      <c r="DB30" s="109">
        <f t="shared" ca="1" si="78"/>
        <v>0</v>
      </c>
      <c r="DC30" s="110"/>
      <c r="DD30" s="108"/>
      <c r="DE30" s="109">
        <f t="shared" ca="1" si="79"/>
        <v>0</v>
      </c>
      <c r="DF30" s="110"/>
      <c r="DG30" s="108"/>
      <c r="DH30" s="109">
        <f t="shared" ca="1" si="80"/>
        <v>0</v>
      </c>
      <c r="DI30" s="110"/>
      <c r="DJ30" s="108"/>
      <c r="DK30" s="109">
        <f t="shared" ca="1" si="81"/>
        <v>0</v>
      </c>
      <c r="DL30" s="110"/>
      <c r="DM30" s="111">
        <f t="shared" ref="DM30:DM32" ca="1" si="86">SUM(CS30,DB30,V30,AN30,BL30,CG30,CJ30,D30,G30,J30,M30,P30,S30,Y30,AK30,AT30,AW30,AE30,AH30,CM30,CP30,BF30,BX30,CA30,BI30,AB30,CV30,AZ30,CD30,BU30,DE30,BR30,BO30,AQ30,CY30,BC30,DH30,DK30)</f>
        <v>163</v>
      </c>
      <c r="DN30" s="225" t="str">
        <f t="shared" si="85"/>
        <v>Кононов Данила - Самошкина Арина</v>
      </c>
      <c r="DO30" s="226"/>
      <c r="DP30" s="227"/>
      <c r="DQ30" s="34" t="e">
        <f t="shared" ca="1" si="42"/>
        <v>#N/A</v>
      </c>
      <c r="DR30" s="35"/>
    </row>
    <row r="31" spans="1:143" ht="15" thickBot="1" x14ac:dyDescent="0.3">
      <c r="A31" s="106">
        <v>2</v>
      </c>
      <c r="B31" s="114" t="s">
        <v>150</v>
      </c>
      <c r="C31" s="108"/>
      <c r="D31" s="109">
        <f t="shared" ca="1" si="44"/>
        <v>0</v>
      </c>
      <c r="E31" s="110"/>
      <c r="F31" s="108"/>
      <c r="G31" s="109">
        <f t="shared" ca="1" si="45"/>
        <v>0</v>
      </c>
      <c r="H31" s="110"/>
      <c r="I31" s="108">
        <v>3</v>
      </c>
      <c r="J31" s="109">
        <f t="shared" ca="1" si="46"/>
        <v>98</v>
      </c>
      <c r="K31" s="110"/>
      <c r="L31" s="108"/>
      <c r="M31" s="109">
        <f t="shared" ca="1" si="47"/>
        <v>0</v>
      </c>
      <c r="N31" s="110"/>
      <c r="O31" s="108"/>
      <c r="P31" s="109">
        <f t="shared" ca="1" si="48"/>
        <v>0</v>
      </c>
      <c r="Q31" s="110"/>
      <c r="R31" s="108"/>
      <c r="S31" s="109">
        <f t="shared" ca="1" si="49"/>
        <v>0</v>
      </c>
      <c r="T31" s="110"/>
      <c r="U31" s="108"/>
      <c r="V31" s="109">
        <f t="shared" ca="1" si="50"/>
        <v>0</v>
      </c>
      <c r="W31" s="110"/>
      <c r="X31" s="108"/>
      <c r="Y31" s="109">
        <f t="shared" ca="1" si="51"/>
        <v>0</v>
      </c>
      <c r="Z31" s="110"/>
      <c r="AA31" s="108"/>
      <c r="AB31" s="109">
        <f t="shared" ca="1" si="52"/>
        <v>0</v>
      </c>
      <c r="AC31" s="110"/>
      <c r="AD31" s="108"/>
      <c r="AE31" s="109">
        <f t="shared" ca="1" si="53"/>
        <v>0</v>
      </c>
      <c r="AF31" s="110"/>
      <c r="AG31" s="108"/>
      <c r="AH31" s="109">
        <f t="shared" ca="1" si="54"/>
        <v>0</v>
      </c>
      <c r="AI31" s="110"/>
      <c r="AJ31" s="108"/>
      <c r="AK31" s="109">
        <f t="shared" ca="1" si="55"/>
        <v>0</v>
      </c>
      <c r="AL31" s="110"/>
      <c r="AM31" s="108"/>
      <c r="AN31" s="109">
        <f t="shared" ca="1" si="56"/>
        <v>0</v>
      </c>
      <c r="AO31" s="110"/>
      <c r="AP31" s="108"/>
      <c r="AQ31" s="109">
        <f t="shared" ca="1" si="57"/>
        <v>0</v>
      </c>
      <c r="AR31" s="110"/>
      <c r="AS31" s="108"/>
      <c r="AT31" s="109">
        <f t="shared" ca="1" si="58"/>
        <v>0</v>
      </c>
      <c r="AU31" s="110"/>
      <c r="AV31" s="108"/>
      <c r="AW31" s="109">
        <f t="shared" ca="1" si="59"/>
        <v>0</v>
      </c>
      <c r="AX31" s="110"/>
      <c r="AY31" s="108"/>
      <c r="AZ31" s="109">
        <f t="shared" ca="1" si="60"/>
        <v>0</v>
      </c>
      <c r="BA31" s="110"/>
      <c r="BB31" s="108"/>
      <c r="BC31" s="109">
        <f t="shared" ca="1" si="61"/>
        <v>0</v>
      </c>
      <c r="BD31" s="110"/>
      <c r="BE31" s="108"/>
      <c r="BF31" s="109">
        <f t="shared" ca="1" si="62"/>
        <v>0</v>
      </c>
      <c r="BG31" s="110"/>
      <c r="BH31" s="108"/>
      <c r="BI31" s="109">
        <f t="shared" ca="1" si="63"/>
        <v>0</v>
      </c>
      <c r="BJ31" s="110"/>
      <c r="BK31" s="108"/>
      <c r="BL31" s="109">
        <f t="shared" ca="1" si="64"/>
        <v>0</v>
      </c>
      <c r="BM31" s="110"/>
      <c r="BN31" s="108"/>
      <c r="BO31" s="109">
        <f t="shared" ca="1" si="65"/>
        <v>0</v>
      </c>
      <c r="BP31" s="110"/>
      <c r="BQ31" s="108"/>
      <c r="BR31" s="109">
        <f t="shared" ca="1" si="66"/>
        <v>0</v>
      </c>
      <c r="BS31" s="110"/>
      <c r="BT31" s="108"/>
      <c r="BU31" s="109">
        <f t="shared" ca="1" si="67"/>
        <v>0</v>
      </c>
      <c r="BV31" s="110"/>
      <c r="BW31" s="108"/>
      <c r="BX31" s="109">
        <f t="shared" ca="1" si="68"/>
        <v>0</v>
      </c>
      <c r="BY31" s="110"/>
      <c r="BZ31" s="108"/>
      <c r="CA31" s="109">
        <f t="shared" ca="1" si="69"/>
        <v>0</v>
      </c>
      <c r="CB31" s="110"/>
      <c r="CC31" s="108"/>
      <c r="CD31" s="109">
        <f t="shared" ca="1" si="70"/>
        <v>0</v>
      </c>
      <c r="CE31" s="110"/>
      <c r="CF31" s="108"/>
      <c r="CG31" s="109">
        <f t="shared" ca="1" si="71"/>
        <v>0</v>
      </c>
      <c r="CH31" s="110"/>
      <c r="CI31" s="108"/>
      <c r="CJ31" s="109">
        <f t="shared" ca="1" si="72"/>
        <v>0</v>
      </c>
      <c r="CK31" s="110"/>
      <c r="CL31" s="108"/>
      <c r="CM31" s="109">
        <f t="shared" ca="1" si="73"/>
        <v>0</v>
      </c>
      <c r="CN31" s="110"/>
      <c r="CO31" s="108"/>
      <c r="CP31" s="109">
        <f t="shared" ca="1" si="74"/>
        <v>0</v>
      </c>
      <c r="CQ31" s="110"/>
      <c r="CR31" s="108"/>
      <c r="CS31" s="109">
        <f t="shared" ca="1" si="75"/>
        <v>0</v>
      </c>
      <c r="CT31" s="110"/>
      <c r="CU31" s="108"/>
      <c r="CV31" s="109">
        <f t="shared" ca="1" si="76"/>
        <v>0</v>
      </c>
      <c r="CW31" s="110"/>
      <c r="CX31" s="108"/>
      <c r="CY31" s="109">
        <f t="shared" ca="1" si="77"/>
        <v>0</v>
      </c>
      <c r="CZ31" s="110"/>
      <c r="DA31" s="108"/>
      <c r="DB31" s="109">
        <f t="shared" ca="1" si="78"/>
        <v>0</v>
      </c>
      <c r="DC31" s="110"/>
      <c r="DD31" s="108"/>
      <c r="DE31" s="109">
        <f t="shared" ca="1" si="79"/>
        <v>0</v>
      </c>
      <c r="DF31" s="110"/>
      <c r="DG31" s="108"/>
      <c r="DH31" s="109">
        <f t="shared" ca="1" si="80"/>
        <v>0</v>
      </c>
      <c r="DI31" s="110"/>
      <c r="DJ31" s="108"/>
      <c r="DK31" s="109">
        <f t="shared" ca="1" si="81"/>
        <v>0</v>
      </c>
      <c r="DL31" s="110"/>
      <c r="DM31" s="111">
        <f t="shared" ca="1" si="86"/>
        <v>98</v>
      </c>
      <c r="DN31" s="225" t="str">
        <f t="shared" si="85"/>
        <v>Ильин Никита - Цзя Кай</v>
      </c>
      <c r="DO31" s="226"/>
      <c r="DP31" s="227"/>
      <c r="DQ31" s="34" t="e">
        <f t="shared" ca="1" si="42"/>
        <v>#N/A</v>
      </c>
      <c r="DR31" s="35"/>
    </row>
    <row r="32" spans="1:143" ht="15" thickBot="1" x14ac:dyDescent="0.3">
      <c r="A32" s="106">
        <v>3</v>
      </c>
      <c r="B32" s="107" t="s">
        <v>143</v>
      </c>
      <c r="C32" s="108"/>
      <c r="D32" s="109">
        <f t="shared" ca="1" si="44"/>
        <v>0</v>
      </c>
      <c r="E32" s="110"/>
      <c r="F32" s="108"/>
      <c r="G32" s="109">
        <f t="shared" ca="1" si="45"/>
        <v>0</v>
      </c>
      <c r="H32" s="110"/>
      <c r="I32" s="108">
        <v>46</v>
      </c>
      <c r="J32" s="109">
        <f t="shared" ca="1" si="46"/>
        <v>8</v>
      </c>
      <c r="K32" s="110"/>
      <c r="L32" s="108"/>
      <c r="M32" s="109">
        <f t="shared" ca="1" si="47"/>
        <v>0</v>
      </c>
      <c r="N32" s="110"/>
      <c r="O32" s="108">
        <v>23</v>
      </c>
      <c r="P32" s="109">
        <f t="shared" ca="1" si="48"/>
        <v>20</v>
      </c>
      <c r="Q32" s="110"/>
      <c r="R32" s="108"/>
      <c r="S32" s="109">
        <f t="shared" ca="1" si="49"/>
        <v>0</v>
      </c>
      <c r="T32" s="110"/>
      <c r="U32" s="108"/>
      <c r="V32" s="109">
        <f t="shared" ca="1" si="50"/>
        <v>0</v>
      </c>
      <c r="W32" s="110"/>
      <c r="X32" s="108"/>
      <c r="Y32" s="109">
        <f t="shared" ca="1" si="51"/>
        <v>0</v>
      </c>
      <c r="Z32" s="110"/>
      <c r="AA32" s="108"/>
      <c r="AB32" s="109">
        <f t="shared" ca="1" si="52"/>
        <v>0</v>
      </c>
      <c r="AC32" s="110"/>
      <c r="AD32" s="108"/>
      <c r="AE32" s="109">
        <f t="shared" ca="1" si="53"/>
        <v>0</v>
      </c>
      <c r="AF32" s="110"/>
      <c r="AG32" s="108"/>
      <c r="AH32" s="109">
        <f t="shared" ca="1" si="54"/>
        <v>0</v>
      </c>
      <c r="AI32" s="110"/>
      <c r="AJ32" s="108"/>
      <c r="AK32" s="109">
        <f t="shared" ca="1" si="55"/>
        <v>0</v>
      </c>
      <c r="AL32" s="110"/>
      <c r="AM32" s="108"/>
      <c r="AN32" s="109">
        <f t="shared" ca="1" si="56"/>
        <v>0</v>
      </c>
      <c r="AO32" s="110"/>
      <c r="AP32" s="108"/>
      <c r="AQ32" s="109">
        <f t="shared" ca="1" si="57"/>
        <v>0</v>
      </c>
      <c r="AR32" s="110"/>
      <c r="AS32" s="108"/>
      <c r="AT32" s="109">
        <f t="shared" ca="1" si="58"/>
        <v>0</v>
      </c>
      <c r="AU32" s="110"/>
      <c r="AV32" s="108"/>
      <c r="AW32" s="109">
        <f t="shared" ca="1" si="59"/>
        <v>0</v>
      </c>
      <c r="AX32" s="110"/>
      <c r="AY32" s="108"/>
      <c r="AZ32" s="109">
        <f t="shared" ca="1" si="60"/>
        <v>0</v>
      </c>
      <c r="BA32" s="110"/>
      <c r="BB32" s="108"/>
      <c r="BC32" s="109">
        <f t="shared" ca="1" si="61"/>
        <v>0</v>
      </c>
      <c r="BD32" s="110"/>
      <c r="BE32" s="108"/>
      <c r="BF32" s="109">
        <f t="shared" ca="1" si="62"/>
        <v>0</v>
      </c>
      <c r="BG32" s="110"/>
      <c r="BH32" s="108"/>
      <c r="BI32" s="109">
        <f t="shared" ca="1" si="63"/>
        <v>0</v>
      </c>
      <c r="BJ32" s="110"/>
      <c r="BK32" s="108"/>
      <c r="BL32" s="109">
        <f t="shared" ca="1" si="64"/>
        <v>0</v>
      </c>
      <c r="BM32" s="110"/>
      <c r="BN32" s="108"/>
      <c r="BO32" s="109">
        <f t="shared" ca="1" si="65"/>
        <v>0</v>
      </c>
      <c r="BP32" s="110"/>
      <c r="BQ32" s="108"/>
      <c r="BR32" s="109">
        <f t="shared" ca="1" si="66"/>
        <v>0</v>
      </c>
      <c r="BS32" s="110"/>
      <c r="BT32" s="108"/>
      <c r="BU32" s="109">
        <f t="shared" ca="1" si="67"/>
        <v>0</v>
      </c>
      <c r="BV32" s="110"/>
      <c r="BW32" s="108"/>
      <c r="BX32" s="109">
        <f t="shared" ca="1" si="68"/>
        <v>0</v>
      </c>
      <c r="BY32" s="110"/>
      <c r="BZ32" s="108"/>
      <c r="CA32" s="109">
        <f t="shared" ca="1" si="69"/>
        <v>0</v>
      </c>
      <c r="CB32" s="110"/>
      <c r="CC32" s="108"/>
      <c r="CD32" s="109">
        <f t="shared" ca="1" si="70"/>
        <v>0</v>
      </c>
      <c r="CE32" s="110"/>
      <c r="CF32" s="108"/>
      <c r="CG32" s="109">
        <f t="shared" ca="1" si="71"/>
        <v>0</v>
      </c>
      <c r="CH32" s="110"/>
      <c r="CI32" s="108"/>
      <c r="CJ32" s="109">
        <f t="shared" ca="1" si="72"/>
        <v>0</v>
      </c>
      <c r="CK32" s="110"/>
      <c r="CL32" s="108"/>
      <c r="CM32" s="109">
        <f t="shared" ca="1" si="73"/>
        <v>0</v>
      </c>
      <c r="CN32" s="110"/>
      <c r="CO32" s="108"/>
      <c r="CP32" s="109">
        <f t="shared" ca="1" si="74"/>
        <v>0</v>
      </c>
      <c r="CQ32" s="110"/>
      <c r="CR32" s="108"/>
      <c r="CS32" s="109">
        <f t="shared" ca="1" si="75"/>
        <v>0</v>
      </c>
      <c r="CT32" s="110"/>
      <c r="CU32" s="108"/>
      <c r="CV32" s="109">
        <f t="shared" ca="1" si="76"/>
        <v>0</v>
      </c>
      <c r="CW32" s="110"/>
      <c r="CX32" s="108"/>
      <c r="CY32" s="109">
        <f t="shared" ca="1" si="77"/>
        <v>0</v>
      </c>
      <c r="CZ32" s="110"/>
      <c r="DA32" s="108"/>
      <c r="DB32" s="109">
        <f t="shared" ca="1" si="78"/>
        <v>0</v>
      </c>
      <c r="DC32" s="110"/>
      <c r="DD32" s="108"/>
      <c r="DE32" s="109">
        <f t="shared" ca="1" si="79"/>
        <v>0</v>
      </c>
      <c r="DF32" s="110"/>
      <c r="DG32" s="108"/>
      <c r="DH32" s="109">
        <f t="shared" ca="1" si="80"/>
        <v>0</v>
      </c>
      <c r="DI32" s="110"/>
      <c r="DJ32" s="108"/>
      <c r="DK32" s="109">
        <f t="shared" ca="1" si="81"/>
        <v>0</v>
      </c>
      <c r="DL32" s="110"/>
      <c r="DM32" s="111">
        <f t="shared" ca="1" si="86"/>
        <v>28</v>
      </c>
      <c r="DN32" s="228" t="str">
        <f t="shared" si="85"/>
        <v>Кирков Кирилл - Сметанюк Арина</v>
      </c>
      <c r="DO32" s="229"/>
      <c r="DP32" s="230"/>
      <c r="DQ32" s="34" t="e">
        <f t="shared" ca="1" si="42"/>
        <v>#N/A</v>
      </c>
      <c r="DR32" s="35"/>
    </row>
  </sheetData>
  <sortState ref="A10:DM25">
    <sortCondition descending="1" ref="DM10"/>
  </sortState>
  <mergeCells count="168">
    <mergeCell ref="AY5:BA5"/>
    <mergeCell ref="BQ5:BS5"/>
    <mergeCell ref="BQ6:BS6"/>
    <mergeCell ref="BQ7:BS7"/>
    <mergeCell ref="BE7:BG7"/>
    <mergeCell ref="BH5:BJ5"/>
    <mergeCell ref="BK7:BM7"/>
    <mergeCell ref="BT5:BV5"/>
    <mergeCell ref="BW7:BY7"/>
    <mergeCell ref="BE5:BG5"/>
    <mergeCell ref="BE6:BG6"/>
    <mergeCell ref="BT7:BV7"/>
    <mergeCell ref="BW5:BY5"/>
    <mergeCell ref="BW6:BY6"/>
    <mergeCell ref="BB8:BD8"/>
    <mergeCell ref="BK5:BM5"/>
    <mergeCell ref="BK6:BM6"/>
    <mergeCell ref="BB5:BD5"/>
    <mergeCell ref="BW8:BY8"/>
    <mergeCell ref="C6:E6"/>
    <mergeCell ref="F6:H6"/>
    <mergeCell ref="I6:K6"/>
    <mergeCell ref="CL8:CN8"/>
    <mergeCell ref="BT8:BV8"/>
    <mergeCell ref="BH6:BJ6"/>
    <mergeCell ref="BH7:BJ7"/>
    <mergeCell ref="AY8:BA8"/>
    <mergeCell ref="BE8:BG8"/>
    <mergeCell ref="AY7:BA7"/>
    <mergeCell ref="BH8:BJ8"/>
    <mergeCell ref="AY6:BA6"/>
    <mergeCell ref="BB7:BD7"/>
    <mergeCell ref="R6:T6"/>
    <mergeCell ref="R7:T7"/>
    <mergeCell ref="AV6:AX6"/>
    <mergeCell ref="CF7:CH7"/>
    <mergeCell ref="CF6:CH6"/>
    <mergeCell ref="AJ7:AL7"/>
    <mergeCell ref="AV7:AX7"/>
    <mergeCell ref="AV8:AX8"/>
    <mergeCell ref="BK8:BM8"/>
    <mergeCell ref="BB6:BD6"/>
    <mergeCell ref="BZ6:CB6"/>
    <mergeCell ref="C5:E5"/>
    <mergeCell ref="F5:H5"/>
    <mergeCell ref="I5:K5"/>
    <mergeCell ref="L5:N5"/>
    <mergeCell ref="BN5:BP5"/>
    <mergeCell ref="BN6:BP6"/>
    <mergeCell ref="BN7:BP7"/>
    <mergeCell ref="BN8:BP8"/>
    <mergeCell ref="O5:Q5"/>
    <mergeCell ref="C7:E7"/>
    <mergeCell ref="F7:H7"/>
    <mergeCell ref="I7:K7"/>
    <mergeCell ref="C8:E8"/>
    <mergeCell ref="L7:N7"/>
    <mergeCell ref="AJ5:AL5"/>
    <mergeCell ref="AJ6:AL6"/>
    <mergeCell ref="AV5:AX5"/>
    <mergeCell ref="L8:N8"/>
    <mergeCell ref="AM8:AO8"/>
    <mergeCell ref="AP5:AR5"/>
    <mergeCell ref="AP6:AR6"/>
    <mergeCell ref="AP7:AR7"/>
    <mergeCell ref="AP8:AR8"/>
    <mergeCell ref="AS8:AU8"/>
    <mergeCell ref="AS7:AU7"/>
    <mergeCell ref="O7:Q7"/>
    <mergeCell ref="R5:T5"/>
    <mergeCell ref="AJ8:AL8"/>
    <mergeCell ref="AS5:AU5"/>
    <mergeCell ref="AS6:AU6"/>
    <mergeCell ref="O8:Q8"/>
    <mergeCell ref="R8:T8"/>
    <mergeCell ref="AM5:AO5"/>
    <mergeCell ref="AM6:AO6"/>
    <mergeCell ref="AM7:AO7"/>
    <mergeCell ref="AA5:AC5"/>
    <mergeCell ref="AA6:AC6"/>
    <mergeCell ref="AA7:AC7"/>
    <mergeCell ref="AA8:AC8"/>
    <mergeCell ref="AD5:AF5"/>
    <mergeCell ref="AD6:AF6"/>
    <mergeCell ref="AD7:AF7"/>
    <mergeCell ref="AD8:AF8"/>
    <mergeCell ref="AG5:AI5"/>
    <mergeCell ref="AG6:AI6"/>
    <mergeCell ref="AG7:AI7"/>
    <mergeCell ref="AG8:AI8"/>
    <mergeCell ref="F8:H8"/>
    <mergeCell ref="X5:Z5"/>
    <mergeCell ref="X6:Z6"/>
    <mergeCell ref="X7:Z7"/>
    <mergeCell ref="X8:Z8"/>
    <mergeCell ref="O6:Q6"/>
    <mergeCell ref="I8:K8"/>
    <mergeCell ref="L6:N6"/>
    <mergeCell ref="U5:W5"/>
    <mergeCell ref="U6:W6"/>
    <mergeCell ref="U7:W7"/>
    <mergeCell ref="U8:W8"/>
    <mergeCell ref="DD5:DF5"/>
    <mergeCell ref="DD6:DF6"/>
    <mergeCell ref="DD7:DF7"/>
    <mergeCell ref="DD8:DF8"/>
    <mergeCell ref="CX5:CZ5"/>
    <mergeCell ref="CX6:CZ6"/>
    <mergeCell ref="CX7:CZ7"/>
    <mergeCell ref="DA5:DC5"/>
    <mergeCell ref="CO5:CQ5"/>
    <mergeCell ref="CO6:CQ6"/>
    <mergeCell ref="CO7:CQ7"/>
    <mergeCell ref="CO8:CQ8"/>
    <mergeCell ref="DA6:DC6"/>
    <mergeCell ref="CR8:CT8"/>
    <mergeCell ref="CU6:CW6"/>
    <mergeCell ref="CU7:CW7"/>
    <mergeCell ref="CU8:CW8"/>
    <mergeCell ref="DA7:DC7"/>
    <mergeCell ref="DA8:DC8"/>
    <mergeCell ref="BQ8:BS8"/>
    <mergeCell ref="CL5:CN5"/>
    <mergeCell ref="CL6:CN6"/>
    <mergeCell ref="CR7:CT7"/>
    <mergeCell ref="CX8:CZ8"/>
    <mergeCell ref="CU5:CW5"/>
    <mergeCell ref="CR5:CT5"/>
    <mergeCell ref="CR6:CT6"/>
    <mergeCell ref="CL7:CN7"/>
    <mergeCell ref="CF5:CH5"/>
    <mergeCell ref="CC5:CE5"/>
    <mergeCell ref="CC6:CE6"/>
    <mergeCell ref="CC7:CE7"/>
    <mergeCell ref="CC8:CE8"/>
    <mergeCell ref="CI7:CK7"/>
    <mergeCell ref="CI8:CK8"/>
    <mergeCell ref="CF8:CH8"/>
    <mergeCell ref="CI5:CK5"/>
    <mergeCell ref="CI6:CK6"/>
    <mergeCell ref="BZ5:CB5"/>
    <mergeCell ref="BZ7:CB7"/>
    <mergeCell ref="BZ8:CB8"/>
    <mergeCell ref="BT6:BV6"/>
    <mergeCell ref="DN30:DP30"/>
    <mergeCell ref="DN31:DP31"/>
    <mergeCell ref="DN32:DP32"/>
    <mergeCell ref="DG5:DI5"/>
    <mergeCell ref="DG6:DI6"/>
    <mergeCell ref="DG7:DI7"/>
    <mergeCell ref="DG8:DI8"/>
    <mergeCell ref="DJ5:DL5"/>
    <mergeCell ref="DJ6:DL6"/>
    <mergeCell ref="DJ7:DL7"/>
    <mergeCell ref="DJ8:DL8"/>
    <mergeCell ref="DN28:DP28"/>
    <mergeCell ref="DN29:DP29"/>
    <mergeCell ref="DN24:DP24"/>
    <mergeCell ref="DN23:DP23"/>
    <mergeCell ref="DN14:DP14"/>
    <mergeCell ref="DN25:DP25"/>
    <mergeCell ref="DN12:DP12"/>
    <mergeCell ref="DN10:DP10"/>
    <mergeCell ref="DN9:DP9"/>
    <mergeCell ref="DN11:DP11"/>
    <mergeCell ref="DN26:DP26"/>
    <mergeCell ref="DN27:DP27"/>
    <mergeCell ref="DN15:DP15"/>
  </mergeCells>
  <conditionalFormatting sqref="DQ10:DQ32">
    <cfRule type="cellIs" dxfId="18" priority="69" stopIfTrue="1" operator="equal">
      <formula>2</formula>
    </cfRule>
    <cfRule type="cellIs" dxfId="17" priority="70" stopIfTrue="1" operator="equal">
      <formula>3</formula>
    </cfRule>
    <cfRule type="cellIs" dxfId="16" priority="71" stopIfTrue="1" operator="equal">
      <formula>2</formula>
    </cfRule>
    <cfRule type="cellIs" dxfId="15" priority="72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1"/>
  <sheetViews>
    <sheetView workbookViewId="0">
      <selection activeCell="S19" sqref="S19:U19"/>
    </sheetView>
  </sheetViews>
  <sheetFormatPr defaultRowHeight="14.3" x14ac:dyDescent="0.25"/>
  <cols>
    <col min="1" max="1" width="3.5703125" customWidth="1"/>
    <col min="2" max="2" width="43" customWidth="1"/>
    <col min="3" max="8" width="6.140625" customWidth="1"/>
    <col min="9" max="11" width="6.140625" hidden="1" customWidth="1"/>
    <col min="12" max="14" width="7" hidden="1" customWidth="1"/>
    <col min="15" max="17" width="0" hidden="1" customWidth="1"/>
    <col min="18" max="18" width="22" customWidth="1"/>
  </cols>
  <sheetData>
    <row r="4" spans="1:23" ht="15" thickBot="1" x14ac:dyDescent="0.3"/>
    <row r="5" spans="1:23" ht="60.8" customHeight="1" thickBot="1" x14ac:dyDescent="0.3">
      <c r="A5" s="1"/>
      <c r="B5" s="4" t="s">
        <v>4</v>
      </c>
      <c r="C5" s="208" t="s">
        <v>142</v>
      </c>
      <c r="D5" s="203"/>
      <c r="E5" s="204"/>
      <c r="F5" s="208" t="s">
        <v>160</v>
      </c>
      <c r="G5" s="203"/>
      <c r="H5" s="204"/>
      <c r="I5" s="255"/>
      <c r="J5" s="256"/>
      <c r="K5" s="241"/>
      <c r="L5" s="210"/>
      <c r="M5" s="211"/>
      <c r="N5" s="212"/>
      <c r="O5" s="255"/>
      <c r="P5" s="256"/>
      <c r="Q5" s="241"/>
    </row>
    <row r="6" spans="1:23" ht="15" thickBot="1" x14ac:dyDescent="0.3">
      <c r="A6" s="1"/>
      <c r="B6" s="6" t="s">
        <v>1</v>
      </c>
      <c r="C6" s="213">
        <v>60</v>
      </c>
      <c r="D6" s="214"/>
      <c r="E6" s="212"/>
      <c r="F6" s="213">
        <v>164</v>
      </c>
      <c r="G6" s="214"/>
      <c r="H6" s="212"/>
      <c r="I6" s="213"/>
      <c r="J6" s="214"/>
      <c r="K6" s="212"/>
      <c r="L6" s="213"/>
      <c r="M6" s="214"/>
      <c r="N6" s="212"/>
      <c r="O6" s="213"/>
      <c r="P6" s="214"/>
      <c r="Q6" s="212"/>
    </row>
    <row r="7" spans="1:23" ht="15" thickBot="1" x14ac:dyDescent="0.3">
      <c r="A7" s="1"/>
      <c r="B7" s="6" t="s">
        <v>5</v>
      </c>
      <c r="C7" s="218">
        <v>4</v>
      </c>
      <c r="D7" s="219"/>
      <c r="E7" s="220"/>
      <c r="F7" s="218">
        <v>6</v>
      </c>
      <c r="G7" s="219"/>
      <c r="H7" s="220"/>
      <c r="I7" s="218"/>
      <c r="J7" s="219"/>
      <c r="K7" s="220"/>
      <c r="L7" s="218"/>
      <c r="M7" s="219"/>
      <c r="N7" s="220"/>
      <c r="O7" s="218"/>
      <c r="P7" s="219"/>
      <c r="Q7" s="220"/>
    </row>
    <row r="8" spans="1:23" ht="15" thickBot="1" x14ac:dyDescent="0.3">
      <c r="A8" s="1"/>
      <c r="B8" s="6" t="s">
        <v>0</v>
      </c>
      <c r="C8" s="213">
        <v>1.4</v>
      </c>
      <c r="D8" s="214"/>
      <c r="E8" s="212"/>
      <c r="F8" s="213">
        <v>1.6</v>
      </c>
      <c r="G8" s="214"/>
      <c r="H8" s="212"/>
      <c r="I8" s="213"/>
      <c r="J8" s="214"/>
      <c r="K8" s="212"/>
      <c r="L8" s="239"/>
      <c r="M8" s="240"/>
      <c r="N8" s="241"/>
      <c r="O8" s="213"/>
      <c r="P8" s="214"/>
      <c r="Q8" s="212"/>
    </row>
    <row r="9" spans="1:23" ht="1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76" t="s">
        <v>3</v>
      </c>
      <c r="N9" s="6" t="s">
        <v>6</v>
      </c>
      <c r="O9" s="6" t="s">
        <v>2</v>
      </c>
      <c r="P9" s="20" t="s">
        <v>3</v>
      </c>
      <c r="Q9" s="6" t="s">
        <v>6</v>
      </c>
      <c r="R9" s="73" t="s">
        <v>7</v>
      </c>
      <c r="S9" s="234" t="s">
        <v>8</v>
      </c>
      <c r="T9" s="234"/>
      <c r="U9" s="234"/>
      <c r="V9" s="13" t="s">
        <v>9</v>
      </c>
    </row>
    <row r="10" spans="1:23" s="35" customFormat="1" ht="15" thickBot="1" x14ac:dyDescent="0.3">
      <c r="A10" s="31">
        <f t="shared" ref="A10:A15" si="0">A9+1</f>
        <v>1</v>
      </c>
      <c r="B10" s="3" t="s">
        <v>41</v>
      </c>
      <c r="C10" s="11">
        <v>25</v>
      </c>
      <c r="D10" s="30">
        <f t="shared" ref="D10:D15" ca="1" si="1">IF(C10&gt;0,ROUND((INDIRECT(ADDRESS(C10,$C$7,,,"ТаблицаСоответствия"))+E10)*$C$8,0),)</f>
        <v>6</v>
      </c>
      <c r="E10" s="36"/>
      <c r="F10" s="11">
        <v>81</v>
      </c>
      <c r="G10" s="30">
        <f t="shared" ref="G10:G15" ca="1" si="2">IF(F10&gt;0,ROUND((INDIRECT(ADDRESS(F10,$F$7,,,"ТаблицаСоответствия"))+H10)*$F$8,0),)</f>
        <v>11</v>
      </c>
      <c r="H10" s="36"/>
      <c r="I10" s="11"/>
      <c r="J10" s="30">
        <f t="shared" ref="J10:J15" ca="1" si="3">IF(I10&gt;0,ROUND((INDIRECT(ADDRESS(I10,$I$7,,,"ТаблицаСоответствия"))+K10)*$I$8,0),)</f>
        <v>0</v>
      </c>
      <c r="K10" s="36"/>
      <c r="L10" s="11"/>
      <c r="M10" s="30">
        <f t="shared" ref="M10:M15" ca="1" si="4">IF(L10&gt;0,ROUND((INDIRECT(ADDRESS(L10,$I$7,,,"ТаблицаСоответствия"))+N10)*$I$8,0),)</f>
        <v>0</v>
      </c>
      <c r="N10" s="36"/>
      <c r="O10" s="11"/>
      <c r="P10" s="30">
        <f t="shared" ref="P10:P15" ca="1" si="5">IF(O10&gt;0,ROUND((INDIRECT(ADDRESS(O10,$O$7,,,"ТаблицаСоответствия"))+Q10)*$O$8,0),)</f>
        <v>0</v>
      </c>
      <c r="Q10" s="36"/>
      <c r="R10" s="72">
        <f t="shared" ref="R10:R15" ca="1" si="6">SUM(D10,G10,J10,P10,M10)</f>
        <v>17</v>
      </c>
      <c r="S10" s="228" t="str">
        <f t="shared" ref="S10:S15" si="7">B10</f>
        <v>Ищенко Филипп - Правдина Виктория</v>
      </c>
      <c r="T10" s="229"/>
      <c r="U10" s="230"/>
      <c r="V10" s="34">
        <f ca="1">IF(R10&gt;0,RANK(R10,$R$10:$R$29),0)</f>
        <v>1</v>
      </c>
    </row>
    <row r="11" spans="1:23" ht="15" thickBot="1" x14ac:dyDescent="0.3">
      <c r="A11" s="31">
        <f t="shared" si="0"/>
        <v>2</v>
      </c>
      <c r="B11" s="3" t="s">
        <v>42</v>
      </c>
      <c r="C11" s="12">
        <v>33</v>
      </c>
      <c r="D11" s="7">
        <f t="shared" ca="1" si="1"/>
        <v>6</v>
      </c>
      <c r="E11" s="9"/>
      <c r="F11" s="12"/>
      <c r="G11" s="7">
        <f t="shared" ca="1" si="2"/>
        <v>0</v>
      </c>
      <c r="H11" s="9"/>
      <c r="I11" s="12"/>
      <c r="J11" s="7">
        <f t="shared" ca="1" si="3"/>
        <v>0</v>
      </c>
      <c r="K11" s="9"/>
      <c r="L11" s="12"/>
      <c r="M11" s="7">
        <f t="shared" ca="1" si="4"/>
        <v>0</v>
      </c>
      <c r="N11" s="9"/>
      <c r="O11" s="12"/>
      <c r="P11" s="7">
        <f t="shared" ca="1" si="5"/>
        <v>0</v>
      </c>
      <c r="Q11" s="9"/>
      <c r="R11" s="72">
        <f t="shared" ca="1" si="6"/>
        <v>6</v>
      </c>
      <c r="S11" s="225" t="str">
        <f t="shared" si="7"/>
        <v>Рукосуев Степан - Чернядьева Анастасия</v>
      </c>
      <c r="T11" s="226"/>
      <c r="U11" s="227"/>
      <c r="V11" s="34">
        <f t="shared" ref="V11:V15" ca="1" si="8">IF(R11&gt;0,RANK(R11,$R$10:$R$29),0)</f>
        <v>2</v>
      </c>
    </row>
    <row r="12" spans="1:23" ht="15" thickBot="1" x14ac:dyDescent="0.3">
      <c r="A12" s="31">
        <f t="shared" si="0"/>
        <v>3</v>
      </c>
      <c r="B12" s="75" t="s">
        <v>35</v>
      </c>
      <c r="C12" s="12">
        <v>57</v>
      </c>
      <c r="D12" s="7">
        <f t="shared" ca="1" si="1"/>
        <v>6</v>
      </c>
      <c r="E12" s="9"/>
      <c r="F12" s="12"/>
      <c r="G12" s="7">
        <f t="shared" ca="1" si="2"/>
        <v>0</v>
      </c>
      <c r="H12" s="9"/>
      <c r="I12" s="12"/>
      <c r="J12" s="7">
        <f t="shared" ca="1" si="3"/>
        <v>0</v>
      </c>
      <c r="K12" s="9"/>
      <c r="L12" s="12"/>
      <c r="M12" s="7">
        <f t="shared" ca="1" si="4"/>
        <v>0</v>
      </c>
      <c r="N12" s="9"/>
      <c r="O12" s="12"/>
      <c r="P12" s="7">
        <f t="shared" ca="1" si="5"/>
        <v>0</v>
      </c>
      <c r="Q12" s="9"/>
      <c r="R12" s="72">
        <f t="shared" ca="1" si="6"/>
        <v>6</v>
      </c>
      <c r="S12" s="225" t="str">
        <f t="shared" si="7"/>
        <v>Шарафутдинов Даниил - Белис Дарья</v>
      </c>
      <c r="T12" s="226"/>
      <c r="U12" s="227"/>
      <c r="V12" s="34">
        <f t="shared" ca="1" si="8"/>
        <v>2</v>
      </c>
    </row>
    <row r="13" spans="1:23" ht="15" thickBot="1" x14ac:dyDescent="0.3">
      <c r="A13" s="31">
        <f t="shared" si="0"/>
        <v>4</v>
      </c>
      <c r="B13" s="3" t="s">
        <v>34</v>
      </c>
      <c r="C13" s="12">
        <v>34</v>
      </c>
      <c r="D13" s="7">
        <f t="shared" ca="1" si="1"/>
        <v>6</v>
      </c>
      <c r="E13" s="9"/>
      <c r="F13" s="12"/>
      <c r="G13" s="7">
        <f t="shared" ca="1" si="2"/>
        <v>0</v>
      </c>
      <c r="H13" s="9"/>
      <c r="I13" s="12"/>
      <c r="J13" s="7">
        <f t="shared" ca="1" si="3"/>
        <v>0</v>
      </c>
      <c r="K13" s="9"/>
      <c r="L13" s="12"/>
      <c r="M13" s="7">
        <f t="shared" ca="1" si="4"/>
        <v>0</v>
      </c>
      <c r="N13" s="9"/>
      <c r="O13" s="12"/>
      <c r="P13" s="7">
        <f t="shared" ca="1" si="5"/>
        <v>0</v>
      </c>
      <c r="Q13" s="9"/>
      <c r="R13" s="72">
        <f t="shared" ca="1" si="6"/>
        <v>6</v>
      </c>
      <c r="S13" s="225" t="str">
        <f t="shared" si="7"/>
        <v>Копотилкин Александр - Фрик Мария</v>
      </c>
      <c r="T13" s="226"/>
      <c r="U13" s="227"/>
      <c r="V13" s="34">
        <f t="shared" ca="1" si="8"/>
        <v>2</v>
      </c>
    </row>
    <row r="14" spans="1:23" ht="15" thickBot="1" x14ac:dyDescent="0.3">
      <c r="A14" s="31">
        <f t="shared" si="0"/>
        <v>5</v>
      </c>
      <c r="B14" s="3"/>
      <c r="C14" s="12"/>
      <c r="D14" s="7">
        <f t="shared" ca="1" si="1"/>
        <v>0</v>
      </c>
      <c r="E14" s="9"/>
      <c r="F14" s="12"/>
      <c r="G14" s="7">
        <f t="shared" ca="1" si="2"/>
        <v>0</v>
      </c>
      <c r="H14" s="9"/>
      <c r="I14" s="12"/>
      <c r="J14" s="7">
        <f t="shared" ca="1" si="3"/>
        <v>0</v>
      </c>
      <c r="K14" s="9"/>
      <c r="L14" s="12"/>
      <c r="M14" s="7">
        <f t="shared" ca="1" si="4"/>
        <v>0</v>
      </c>
      <c r="N14" s="9"/>
      <c r="O14" s="12"/>
      <c r="P14" s="7">
        <f t="shared" ca="1" si="5"/>
        <v>0</v>
      </c>
      <c r="Q14" s="9"/>
      <c r="R14" s="72">
        <f t="shared" ca="1" si="6"/>
        <v>0</v>
      </c>
      <c r="S14" s="225">
        <f t="shared" si="7"/>
        <v>0</v>
      </c>
      <c r="T14" s="226"/>
      <c r="U14" s="227"/>
      <c r="V14" s="34">
        <f t="shared" ca="1" si="8"/>
        <v>0</v>
      </c>
    </row>
    <row r="15" spans="1:23" x14ac:dyDescent="0.25">
      <c r="A15" s="115">
        <f t="shared" si="0"/>
        <v>6</v>
      </c>
      <c r="B15" s="98"/>
      <c r="C15" s="40"/>
      <c r="D15" s="116">
        <f t="shared" ca="1" si="1"/>
        <v>0</v>
      </c>
      <c r="E15" s="117"/>
      <c r="F15" s="40"/>
      <c r="G15" s="116">
        <f t="shared" ca="1" si="2"/>
        <v>0</v>
      </c>
      <c r="H15" s="117"/>
      <c r="I15" s="40"/>
      <c r="J15" s="116">
        <f t="shared" ca="1" si="3"/>
        <v>0</v>
      </c>
      <c r="K15" s="117"/>
      <c r="L15" s="40"/>
      <c r="M15" s="116">
        <f t="shared" ca="1" si="4"/>
        <v>0</v>
      </c>
      <c r="N15" s="117"/>
      <c r="O15" s="40"/>
      <c r="P15" s="116">
        <f t="shared" ca="1" si="5"/>
        <v>0</v>
      </c>
      <c r="Q15" s="117"/>
      <c r="R15" s="118">
        <f t="shared" ca="1" si="6"/>
        <v>0</v>
      </c>
      <c r="S15" s="261">
        <f t="shared" si="7"/>
        <v>0</v>
      </c>
      <c r="T15" s="262"/>
      <c r="U15" s="263"/>
      <c r="V15" s="119">
        <f t="shared" ca="1" si="8"/>
        <v>0</v>
      </c>
    </row>
    <row r="16" spans="1:23" x14ac:dyDescent="0.25">
      <c r="A16" s="120"/>
      <c r="B16" s="123"/>
      <c r="C16" s="123"/>
      <c r="D16" s="122"/>
      <c r="E16" s="122"/>
      <c r="F16" s="123"/>
      <c r="G16" s="122"/>
      <c r="H16" s="122"/>
      <c r="I16" s="123"/>
      <c r="J16" s="122"/>
      <c r="K16" s="122"/>
      <c r="L16" s="123"/>
      <c r="M16" s="122"/>
      <c r="N16" s="122"/>
      <c r="O16" s="123"/>
      <c r="P16" s="122"/>
      <c r="Q16" s="122"/>
      <c r="R16" s="126"/>
      <c r="S16" s="235"/>
      <c r="T16" s="235"/>
      <c r="U16" s="235"/>
      <c r="V16" s="120"/>
      <c r="W16" s="121"/>
    </row>
    <row r="17" spans="1:23" x14ac:dyDescent="0.25">
      <c r="A17" s="120"/>
      <c r="B17" s="121"/>
      <c r="C17" s="123"/>
      <c r="D17" s="122"/>
      <c r="E17" s="122"/>
      <c r="F17" s="123"/>
      <c r="G17" s="122"/>
      <c r="H17" s="122"/>
      <c r="I17" s="123"/>
      <c r="J17" s="122"/>
      <c r="K17" s="122"/>
      <c r="L17" s="123"/>
      <c r="M17" s="122"/>
      <c r="N17" s="122"/>
      <c r="O17" s="123"/>
      <c r="P17" s="122"/>
      <c r="Q17" s="122"/>
      <c r="R17" s="126"/>
      <c r="S17" s="235"/>
      <c r="T17" s="235"/>
      <c r="U17" s="235"/>
      <c r="V17" s="120"/>
      <c r="W17" s="121"/>
    </row>
    <row r="18" spans="1:23" x14ac:dyDescent="0.25">
      <c r="A18" s="120"/>
      <c r="B18" s="121"/>
      <c r="C18" s="123"/>
      <c r="D18" s="122"/>
      <c r="E18" s="122"/>
      <c r="F18" s="123"/>
      <c r="G18" s="122"/>
      <c r="H18" s="122"/>
      <c r="I18" s="123"/>
      <c r="J18" s="122"/>
      <c r="K18" s="122"/>
      <c r="L18" s="123"/>
      <c r="M18" s="122"/>
      <c r="N18" s="122"/>
      <c r="O18" s="123"/>
      <c r="P18" s="122"/>
      <c r="Q18" s="122"/>
      <c r="R18" s="126"/>
      <c r="S18" s="235"/>
      <c r="T18" s="235"/>
      <c r="U18" s="235"/>
      <c r="V18" s="120"/>
      <c r="W18" s="121"/>
    </row>
    <row r="19" spans="1:23" x14ac:dyDescent="0.25">
      <c r="A19" s="120"/>
      <c r="B19" s="121"/>
      <c r="C19" s="123"/>
      <c r="D19" s="122"/>
      <c r="E19" s="122"/>
      <c r="F19" s="123"/>
      <c r="G19" s="122"/>
      <c r="H19" s="122"/>
      <c r="I19" s="123"/>
      <c r="J19" s="122"/>
      <c r="K19" s="122"/>
      <c r="L19" s="123"/>
      <c r="M19" s="122"/>
      <c r="N19" s="122"/>
      <c r="O19" s="123"/>
      <c r="P19" s="122"/>
      <c r="Q19" s="122"/>
      <c r="R19" s="126"/>
      <c r="S19" s="235"/>
      <c r="T19" s="235"/>
      <c r="U19" s="235"/>
      <c r="V19" s="120"/>
      <c r="W19" s="121"/>
    </row>
    <row r="20" spans="1:23" x14ac:dyDescent="0.25">
      <c r="A20" s="120"/>
      <c r="B20" s="121"/>
      <c r="C20" s="123"/>
      <c r="D20" s="122"/>
      <c r="E20" s="122"/>
      <c r="F20" s="123"/>
      <c r="G20" s="122"/>
      <c r="H20" s="122"/>
      <c r="I20" s="123"/>
      <c r="J20" s="122"/>
      <c r="K20" s="122"/>
      <c r="L20" s="123"/>
      <c r="M20" s="122"/>
      <c r="N20" s="122"/>
      <c r="O20" s="123"/>
      <c r="P20" s="122"/>
      <c r="Q20" s="122"/>
      <c r="R20" s="126"/>
      <c r="S20" s="235"/>
      <c r="T20" s="235"/>
      <c r="U20" s="235"/>
      <c r="V20" s="120"/>
      <c r="W20" s="121"/>
    </row>
    <row r="21" spans="1:23" x14ac:dyDescent="0.25">
      <c r="A21" s="120"/>
      <c r="B21" s="123"/>
      <c r="C21" s="123"/>
      <c r="D21" s="122"/>
      <c r="E21" s="122"/>
      <c r="F21" s="123"/>
      <c r="G21" s="122"/>
      <c r="H21" s="122"/>
      <c r="I21" s="123"/>
      <c r="J21" s="122"/>
      <c r="K21" s="122"/>
      <c r="L21" s="123"/>
      <c r="M21" s="122"/>
      <c r="N21" s="122"/>
      <c r="O21" s="123"/>
      <c r="P21" s="122"/>
      <c r="Q21" s="122"/>
      <c r="R21" s="126"/>
      <c r="S21" s="235"/>
      <c r="T21" s="235"/>
      <c r="U21" s="235"/>
      <c r="V21" s="120"/>
      <c r="W21" s="121"/>
    </row>
    <row r="22" spans="1:23" x14ac:dyDescent="0.25">
      <c r="A22" s="120"/>
      <c r="B22" s="121"/>
      <c r="C22" s="123"/>
      <c r="D22" s="122"/>
      <c r="E22" s="122"/>
      <c r="F22" s="123"/>
      <c r="G22" s="122"/>
      <c r="H22" s="122"/>
      <c r="I22" s="123"/>
      <c r="J22" s="122"/>
      <c r="K22" s="122"/>
      <c r="L22" s="123"/>
      <c r="M22" s="122"/>
      <c r="N22" s="122"/>
      <c r="O22" s="123"/>
      <c r="P22" s="122"/>
      <c r="Q22" s="122"/>
      <c r="R22" s="126"/>
      <c r="S22" s="235"/>
      <c r="T22" s="235"/>
      <c r="U22" s="235"/>
      <c r="V22" s="120"/>
      <c r="W22" s="121"/>
    </row>
    <row r="23" spans="1:23" x14ac:dyDescent="0.25">
      <c r="A23" s="120"/>
      <c r="B23" s="121"/>
      <c r="C23" s="123"/>
      <c r="D23" s="122"/>
      <c r="E23" s="122"/>
      <c r="F23" s="123"/>
      <c r="G23" s="122"/>
      <c r="H23" s="122"/>
      <c r="I23" s="123"/>
      <c r="J23" s="122"/>
      <c r="K23" s="122"/>
      <c r="L23" s="123"/>
      <c r="M23" s="122"/>
      <c r="N23" s="122"/>
      <c r="O23" s="123"/>
      <c r="P23" s="122"/>
      <c r="Q23" s="122"/>
      <c r="R23" s="126"/>
      <c r="S23" s="235"/>
      <c r="T23" s="235"/>
      <c r="U23" s="235"/>
      <c r="V23" s="120"/>
      <c r="W23" s="121"/>
    </row>
    <row r="24" spans="1:23" x14ac:dyDescent="0.25">
      <c r="A24" s="120"/>
      <c r="B24" s="121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6"/>
      <c r="S24" s="235"/>
      <c r="T24" s="235"/>
      <c r="U24" s="235"/>
      <c r="V24" s="120"/>
      <c r="W24" s="121"/>
    </row>
    <row r="25" spans="1:23" x14ac:dyDescent="0.25">
      <c r="A25" s="120"/>
      <c r="B25" s="121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6"/>
      <c r="S25" s="235"/>
      <c r="T25" s="235"/>
      <c r="U25" s="235"/>
      <c r="V25" s="120"/>
      <c r="W25" s="121"/>
    </row>
    <row r="26" spans="1:23" x14ac:dyDescent="0.25">
      <c r="A26" s="121"/>
      <c r="B26" s="121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6"/>
      <c r="S26" s="235"/>
      <c r="T26" s="235"/>
      <c r="U26" s="235"/>
      <c r="V26" s="120"/>
      <c r="W26" s="121"/>
    </row>
    <row r="27" spans="1:23" x14ac:dyDescent="0.25">
      <c r="A27" s="121"/>
      <c r="B27" s="121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6"/>
      <c r="S27" s="235"/>
      <c r="T27" s="235"/>
      <c r="U27" s="235"/>
      <c r="V27" s="120"/>
      <c r="W27" s="121"/>
    </row>
    <row r="28" spans="1:23" x14ac:dyDescent="0.25">
      <c r="A28" s="121"/>
      <c r="B28" s="121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6"/>
      <c r="S28" s="235"/>
      <c r="T28" s="235"/>
      <c r="U28" s="235"/>
      <c r="V28" s="120"/>
      <c r="W28" s="121"/>
    </row>
    <row r="29" spans="1:23" x14ac:dyDescent="0.25">
      <c r="A29" s="121"/>
      <c r="B29" s="121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6"/>
      <c r="S29" s="235"/>
      <c r="T29" s="235"/>
      <c r="U29" s="235"/>
      <c r="V29" s="120"/>
      <c r="W29" s="121"/>
    </row>
    <row r="30" spans="1:23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3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</sheetData>
  <sortState ref="A10:R23">
    <sortCondition descending="1" ref="R10"/>
  </sortState>
  <mergeCells count="41">
    <mergeCell ref="S29:U29"/>
    <mergeCell ref="S24:U24"/>
    <mergeCell ref="S25:U25"/>
    <mergeCell ref="S26:U26"/>
    <mergeCell ref="S27:U27"/>
    <mergeCell ref="S28:U28"/>
    <mergeCell ref="S23:U23"/>
    <mergeCell ref="S18:U18"/>
    <mergeCell ref="S19:U19"/>
    <mergeCell ref="S20:U20"/>
    <mergeCell ref="S21:U21"/>
    <mergeCell ref="S22:U22"/>
    <mergeCell ref="S15:U15"/>
    <mergeCell ref="S16:U16"/>
    <mergeCell ref="S17:U17"/>
    <mergeCell ref="S10:U10"/>
    <mergeCell ref="S11:U11"/>
    <mergeCell ref="S9:U9"/>
    <mergeCell ref="S13:U13"/>
    <mergeCell ref="S14:U14"/>
    <mergeCell ref="F5:H5"/>
    <mergeCell ref="I5:K5"/>
    <mergeCell ref="S12:U12"/>
    <mergeCell ref="O5:Q5"/>
    <mergeCell ref="O6:Q6"/>
    <mergeCell ref="O7:Q7"/>
    <mergeCell ref="O8:Q8"/>
    <mergeCell ref="L5:N5"/>
    <mergeCell ref="L6:N6"/>
    <mergeCell ref="L7:N7"/>
    <mergeCell ref="L8:N8"/>
    <mergeCell ref="C5:E5"/>
    <mergeCell ref="C6:E6"/>
    <mergeCell ref="F6:H6"/>
    <mergeCell ref="F8:H8"/>
    <mergeCell ref="I6:K6"/>
    <mergeCell ref="I8:K8"/>
    <mergeCell ref="C7:E7"/>
    <mergeCell ref="F7:H7"/>
    <mergeCell ref="I7:K7"/>
    <mergeCell ref="C8:E8"/>
  </mergeCells>
  <conditionalFormatting sqref="V10:V29">
    <cfRule type="cellIs" dxfId="14" priority="52" stopIfTrue="1" operator="equal">
      <formula>3</formula>
    </cfRule>
    <cfRule type="cellIs" dxfId="13" priority="53" stopIfTrue="1" operator="equal">
      <formula>2</formula>
    </cfRule>
    <cfRule type="cellIs" dxfId="12" priority="54" stopIfTrue="1" operator="equal">
      <formula>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21"/>
  <sheetViews>
    <sheetView zoomScale="55" zoomScaleNormal="55" workbookViewId="0">
      <selection activeCell="BE24" sqref="BE24"/>
    </sheetView>
  </sheetViews>
  <sheetFormatPr defaultRowHeight="14.3" x14ac:dyDescent="0.25"/>
  <cols>
    <col min="1" max="1" width="3.42578125" customWidth="1"/>
    <col min="2" max="2" width="37.85546875" customWidth="1"/>
    <col min="3" max="17" width="6.28515625" customWidth="1"/>
    <col min="18" max="23" width="6.5703125" customWidth="1"/>
    <col min="24" max="26" width="6.5703125" hidden="1" customWidth="1"/>
    <col min="27" max="29" width="6.5703125" customWidth="1"/>
    <col min="30" max="53" width="6.5703125" hidden="1" customWidth="1"/>
    <col min="54" max="56" width="0" hidden="1" customWidth="1"/>
    <col min="57" max="57" width="23.28515625" customWidth="1"/>
  </cols>
  <sheetData>
    <row r="4" spans="1:61" ht="15" thickBot="1" x14ac:dyDescent="0.3"/>
    <row r="5" spans="1:61" ht="78.099999999999994" customHeight="1" thickBot="1" x14ac:dyDescent="0.3">
      <c r="A5" s="1"/>
      <c r="B5" s="4" t="s">
        <v>4</v>
      </c>
      <c r="C5" s="208" t="s">
        <v>129</v>
      </c>
      <c r="D5" s="203"/>
      <c r="E5" s="204"/>
      <c r="F5" s="208" t="s">
        <v>136</v>
      </c>
      <c r="G5" s="203"/>
      <c r="H5" s="204"/>
      <c r="I5" s="208" t="s">
        <v>135</v>
      </c>
      <c r="J5" s="203"/>
      <c r="K5" s="204"/>
      <c r="L5" s="208" t="s">
        <v>133</v>
      </c>
      <c r="M5" s="203"/>
      <c r="N5" s="209"/>
      <c r="O5" s="208" t="s">
        <v>134</v>
      </c>
      <c r="P5" s="203"/>
      <c r="Q5" s="209"/>
      <c r="R5" s="208" t="s">
        <v>137</v>
      </c>
      <c r="S5" s="203"/>
      <c r="T5" s="209"/>
      <c r="U5" s="208" t="s">
        <v>138</v>
      </c>
      <c r="V5" s="203"/>
      <c r="W5" s="204"/>
      <c r="X5" s="208" t="s">
        <v>139</v>
      </c>
      <c r="Y5" s="203"/>
      <c r="Z5" s="204"/>
      <c r="AA5" s="246" t="s">
        <v>140</v>
      </c>
      <c r="AB5" s="247"/>
      <c r="AC5" s="248"/>
      <c r="AD5" s="255"/>
      <c r="AE5" s="256"/>
      <c r="AF5" s="296"/>
      <c r="AG5" s="210"/>
      <c r="AH5" s="211"/>
      <c r="AI5" s="260"/>
      <c r="AJ5" s="255"/>
      <c r="AK5" s="256"/>
      <c r="AL5" s="296"/>
      <c r="AM5" s="255"/>
      <c r="AN5" s="256"/>
      <c r="AO5" s="241"/>
      <c r="AP5" s="255"/>
      <c r="AQ5" s="256"/>
      <c r="AR5" s="296"/>
      <c r="AS5" s="255"/>
      <c r="AT5" s="256"/>
      <c r="AU5" s="241"/>
      <c r="AV5" s="255"/>
      <c r="AW5" s="256"/>
      <c r="AX5" s="241"/>
      <c r="AY5" s="255"/>
      <c r="AZ5" s="256"/>
      <c r="BA5" s="241"/>
      <c r="BB5" s="255"/>
      <c r="BC5" s="256"/>
      <c r="BD5" s="241"/>
    </row>
    <row r="6" spans="1:61" ht="15" thickBot="1" x14ac:dyDescent="0.3">
      <c r="A6" s="1"/>
      <c r="B6" s="6" t="s">
        <v>1</v>
      </c>
      <c r="C6" s="213">
        <v>32</v>
      </c>
      <c r="D6" s="214"/>
      <c r="E6" s="212"/>
      <c r="F6" s="213">
        <v>44</v>
      </c>
      <c r="G6" s="214"/>
      <c r="H6" s="212"/>
      <c r="I6" s="213">
        <v>93</v>
      </c>
      <c r="J6" s="214"/>
      <c r="K6" s="212"/>
      <c r="L6" s="213">
        <v>172</v>
      </c>
      <c r="M6" s="214"/>
      <c r="N6" s="212"/>
      <c r="O6" s="213">
        <v>24</v>
      </c>
      <c r="P6" s="214"/>
      <c r="Q6" s="215"/>
      <c r="R6" s="213">
        <v>152</v>
      </c>
      <c r="S6" s="214"/>
      <c r="T6" s="215"/>
      <c r="U6" s="213">
        <v>89</v>
      </c>
      <c r="V6" s="214"/>
      <c r="W6" s="212"/>
      <c r="X6" s="213">
        <v>30</v>
      </c>
      <c r="Y6" s="214"/>
      <c r="Z6" s="212"/>
      <c r="AA6" s="213">
        <v>24</v>
      </c>
      <c r="AB6" s="214"/>
      <c r="AC6" s="212"/>
      <c r="AD6" s="213"/>
      <c r="AE6" s="214"/>
      <c r="AF6" s="212"/>
      <c r="AG6" s="213"/>
      <c r="AH6" s="214"/>
      <c r="AI6" s="212"/>
      <c r="AJ6" s="213"/>
      <c r="AK6" s="214"/>
      <c r="AL6" s="212"/>
      <c r="AM6" s="239"/>
      <c r="AN6" s="240"/>
      <c r="AO6" s="241"/>
      <c r="AP6" s="239"/>
      <c r="AQ6" s="240"/>
      <c r="AR6" s="297"/>
      <c r="AS6" s="239"/>
      <c r="AT6" s="240"/>
      <c r="AU6" s="241"/>
      <c r="AV6" s="213"/>
      <c r="AW6" s="214"/>
      <c r="AX6" s="212"/>
      <c r="AY6" s="213"/>
      <c r="AZ6" s="214"/>
      <c r="BA6" s="212"/>
      <c r="BB6" s="213"/>
      <c r="BC6" s="214"/>
      <c r="BD6" s="212"/>
    </row>
    <row r="7" spans="1:61" ht="15" thickBot="1" x14ac:dyDescent="0.3">
      <c r="A7" s="1"/>
      <c r="B7" s="6" t="s">
        <v>5</v>
      </c>
      <c r="C7" s="218">
        <v>4</v>
      </c>
      <c r="D7" s="219"/>
      <c r="E7" s="220"/>
      <c r="F7" s="218">
        <v>4</v>
      </c>
      <c r="G7" s="219"/>
      <c r="H7" s="220"/>
      <c r="I7" s="218">
        <v>5</v>
      </c>
      <c r="J7" s="219"/>
      <c r="K7" s="220"/>
      <c r="L7" s="218">
        <v>6</v>
      </c>
      <c r="M7" s="219"/>
      <c r="N7" s="220"/>
      <c r="O7" s="218">
        <v>3</v>
      </c>
      <c r="P7" s="219"/>
      <c r="Q7" s="221"/>
      <c r="R7" s="218">
        <v>6</v>
      </c>
      <c r="S7" s="219"/>
      <c r="T7" s="221"/>
      <c r="U7" s="218">
        <v>5</v>
      </c>
      <c r="V7" s="219"/>
      <c r="W7" s="220"/>
      <c r="X7" s="218">
        <v>4</v>
      </c>
      <c r="Y7" s="219"/>
      <c r="Z7" s="220"/>
      <c r="AA7" s="218">
        <v>3</v>
      </c>
      <c r="AB7" s="219"/>
      <c r="AC7" s="220"/>
      <c r="AD7" s="218"/>
      <c r="AE7" s="219"/>
      <c r="AF7" s="220"/>
      <c r="AG7" s="218"/>
      <c r="AH7" s="219"/>
      <c r="AI7" s="220"/>
      <c r="AJ7" s="218"/>
      <c r="AK7" s="219"/>
      <c r="AL7" s="220"/>
      <c r="AM7" s="242"/>
      <c r="AN7" s="243"/>
      <c r="AO7" s="244"/>
      <c r="AP7" s="242"/>
      <c r="AQ7" s="243"/>
      <c r="AR7" s="294"/>
      <c r="AS7" s="242"/>
      <c r="AT7" s="243"/>
      <c r="AU7" s="244"/>
      <c r="AV7" s="218"/>
      <c r="AW7" s="219"/>
      <c r="AX7" s="220"/>
      <c r="AY7" s="218"/>
      <c r="AZ7" s="219"/>
      <c r="BA7" s="220"/>
      <c r="BB7" s="218"/>
      <c r="BC7" s="219"/>
      <c r="BD7" s="220"/>
    </row>
    <row r="8" spans="1:61" ht="15" thickBot="1" x14ac:dyDescent="0.3">
      <c r="A8" s="1"/>
      <c r="B8" s="6" t="s">
        <v>0</v>
      </c>
      <c r="C8" s="213">
        <v>1.4</v>
      </c>
      <c r="D8" s="214"/>
      <c r="E8" s="212"/>
      <c r="F8" s="213">
        <v>1.4</v>
      </c>
      <c r="G8" s="214"/>
      <c r="H8" s="212"/>
      <c r="I8" s="213">
        <v>1.4</v>
      </c>
      <c r="J8" s="214"/>
      <c r="K8" s="212"/>
      <c r="L8" s="213">
        <v>1.4</v>
      </c>
      <c r="M8" s="214"/>
      <c r="N8" s="212"/>
      <c r="O8" s="213">
        <v>1</v>
      </c>
      <c r="P8" s="214"/>
      <c r="Q8" s="215"/>
      <c r="R8" s="213">
        <v>1.6</v>
      </c>
      <c r="S8" s="214"/>
      <c r="T8" s="215"/>
      <c r="U8" s="213">
        <v>1.6</v>
      </c>
      <c r="V8" s="214"/>
      <c r="W8" s="212"/>
      <c r="X8" s="213">
        <v>1</v>
      </c>
      <c r="Y8" s="214"/>
      <c r="Z8" s="212"/>
      <c r="AA8" s="213">
        <v>1.4</v>
      </c>
      <c r="AB8" s="214"/>
      <c r="AC8" s="212"/>
      <c r="AD8" s="213"/>
      <c r="AE8" s="214"/>
      <c r="AF8" s="212"/>
      <c r="AG8" s="213"/>
      <c r="AH8" s="214"/>
      <c r="AI8" s="212"/>
      <c r="AJ8" s="213"/>
      <c r="AK8" s="214"/>
      <c r="AL8" s="212"/>
      <c r="AM8" s="213"/>
      <c r="AN8" s="214"/>
      <c r="AO8" s="212"/>
      <c r="AP8" s="213"/>
      <c r="AQ8" s="214"/>
      <c r="AR8" s="212"/>
      <c r="AS8" s="213"/>
      <c r="AT8" s="214"/>
      <c r="AU8" s="212"/>
      <c r="AV8" s="213"/>
      <c r="AW8" s="214"/>
      <c r="AX8" s="212"/>
      <c r="AY8" s="213"/>
      <c r="AZ8" s="214"/>
      <c r="BA8" s="212"/>
      <c r="BB8" s="213"/>
      <c r="BC8" s="214"/>
      <c r="BD8" s="212"/>
    </row>
    <row r="9" spans="1:61" ht="32.299999999999997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93" t="s">
        <v>3</v>
      </c>
      <c r="Q9" s="6" t="s">
        <v>6</v>
      </c>
      <c r="R9" s="6" t="s">
        <v>2</v>
      </c>
      <c r="S9" s="93" t="s">
        <v>3</v>
      </c>
      <c r="T9" s="6" t="s">
        <v>6</v>
      </c>
      <c r="U9" s="6" t="s">
        <v>2</v>
      </c>
      <c r="V9" s="20" t="s">
        <v>3</v>
      </c>
      <c r="W9" s="6" t="s">
        <v>6</v>
      </c>
      <c r="X9" s="6" t="s">
        <v>2</v>
      </c>
      <c r="Y9" s="21" t="s">
        <v>3</v>
      </c>
      <c r="Z9" s="6" t="s">
        <v>6</v>
      </c>
      <c r="AA9" s="6" t="s">
        <v>2</v>
      </c>
      <c r="AB9" s="23" t="s">
        <v>3</v>
      </c>
      <c r="AC9" s="6" t="s">
        <v>6</v>
      </c>
      <c r="AD9" s="6" t="s">
        <v>2</v>
      </c>
      <c r="AE9" s="23" t="s">
        <v>3</v>
      </c>
      <c r="AF9" s="6" t="s">
        <v>6</v>
      </c>
      <c r="AG9" s="6" t="s">
        <v>2</v>
      </c>
      <c r="AH9" s="24" t="s">
        <v>3</v>
      </c>
      <c r="AI9" s="6" t="s">
        <v>6</v>
      </c>
      <c r="AJ9" s="6" t="s">
        <v>2</v>
      </c>
      <c r="AK9" s="24" t="s">
        <v>3</v>
      </c>
      <c r="AL9" s="6" t="s">
        <v>6</v>
      </c>
      <c r="AM9" s="6" t="s">
        <v>2</v>
      </c>
      <c r="AN9" s="24" t="s">
        <v>3</v>
      </c>
      <c r="AO9" s="6" t="s">
        <v>6</v>
      </c>
      <c r="AP9" s="6" t="s">
        <v>2</v>
      </c>
      <c r="AQ9" s="25" t="s">
        <v>3</v>
      </c>
      <c r="AR9" s="6" t="s">
        <v>6</v>
      </c>
      <c r="AS9" s="6" t="s">
        <v>2</v>
      </c>
      <c r="AT9" s="26" t="s">
        <v>3</v>
      </c>
      <c r="AU9" s="6" t="s">
        <v>6</v>
      </c>
      <c r="AV9" s="6" t="s">
        <v>2</v>
      </c>
      <c r="AW9" s="28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28" t="s">
        <v>3</v>
      </c>
      <c r="BD9" s="6" t="s">
        <v>6</v>
      </c>
      <c r="BE9" s="73" t="s">
        <v>7</v>
      </c>
      <c r="BF9" s="234" t="s">
        <v>8</v>
      </c>
      <c r="BG9" s="234"/>
      <c r="BH9" s="234"/>
      <c r="BI9" s="13" t="s">
        <v>9</v>
      </c>
    </row>
    <row r="10" spans="1:61" ht="15" thickBot="1" x14ac:dyDescent="0.3">
      <c r="A10" s="5">
        <v>1</v>
      </c>
      <c r="B10" s="3" t="s">
        <v>36</v>
      </c>
      <c r="C10" s="12">
        <v>6</v>
      </c>
      <c r="D10" s="7">
        <f t="shared" ref="D10:D15" ca="1" si="0">IF(C10&gt;0,ROUND((INDIRECT(ADDRESS(C10,$C$7,,,"ТаблицаСоответствия"))+E10)*$C$8,0),)</f>
        <v>38</v>
      </c>
      <c r="E10" s="9"/>
      <c r="F10" s="12">
        <v>15</v>
      </c>
      <c r="G10" s="7">
        <f ca="1">IF(F10&gt;0,ROUND((INDIRECT(ADDRESS(F10,$F$7,,,"ТаблицаСоответствия"))+H10)*$F$8,0),)</f>
        <v>13</v>
      </c>
      <c r="H10" s="9"/>
      <c r="I10" s="12"/>
      <c r="J10" s="7">
        <f ca="1">IF(I10&gt;0,ROUND((INDIRECT(ADDRESS(I10,$I$7,,,"ТаблицаСоответствия"))+K10)*$I$8,0),)</f>
        <v>0</v>
      </c>
      <c r="K10" s="9"/>
      <c r="L10" s="12"/>
      <c r="M10" s="7">
        <f ca="1">IF(L10&gt;0,ROUND((INDIRECT(ADDRESS(L10,$L$7,,,"ТаблицаСоответствия"))+N10)*$L$8,0),)</f>
        <v>0</v>
      </c>
      <c r="N10" s="9"/>
      <c r="O10" s="12"/>
      <c r="P10" s="7">
        <f ca="1">IF(O10&gt;0,ROUND((INDIRECT(ADDRESS(O10,$O$7,,,"ТаблицаСоответствия"))+Q10)*$O$8,0),)</f>
        <v>0</v>
      </c>
      <c r="Q10" s="9"/>
      <c r="R10" s="12">
        <v>70</v>
      </c>
      <c r="S10" s="7">
        <f ca="1">IF(R10&gt;0,ROUND((INDIRECT(ADDRESS(R10,$R$7,,,"ТаблицаСоответствия"))+T10)*$R$8,0),)</f>
        <v>14</v>
      </c>
      <c r="T10" s="9"/>
      <c r="U10" s="12">
        <v>40</v>
      </c>
      <c r="V10" s="7">
        <f ca="1">IF(U10&gt;0,ROUND((INDIRECT(ADDRESS(U10,$U$7,,,"ТаблицаСоответствия"))+W10)*$U$8,0),)</f>
        <v>13</v>
      </c>
      <c r="W10" s="9"/>
      <c r="X10" s="12"/>
      <c r="Y10" s="7">
        <f ca="1">IF(X10&gt;0,ROUND((INDIRECT(ADDRESS(X10,$X$7,,,"ТаблицаСоответствия"))+Z10)*$X$8,0),)</f>
        <v>0</v>
      </c>
      <c r="Z10" s="9"/>
      <c r="AA10" s="12"/>
      <c r="AB10" s="7">
        <f ca="1">IF(AA10&gt;0,ROUND((INDIRECT(ADDRESS(AA10,$AA$7,,,"ТаблицаСоответствия"))+AC10)*$AA$8,0),)</f>
        <v>0</v>
      </c>
      <c r="AC10" s="9"/>
      <c r="AD10" s="12"/>
      <c r="AE10" s="7">
        <f ca="1">IF(AD10&gt;0,ROUND((INDIRECT(ADDRESS(AD10,$AD$7,,,"ТаблицаСоответствия"))+AF10)*$AD$8,0),)</f>
        <v>0</v>
      </c>
      <c r="AF10" s="9"/>
      <c r="AG10" s="12"/>
      <c r="AH10" s="7">
        <f ca="1">IF(AG10&gt;0,ROUND((INDIRECT(ADDRESS(AG10,$AG$7,,,"ТаблицаСоответствия"))+AI10)*$AG$8,0),)</f>
        <v>0</v>
      </c>
      <c r="AI10" s="9"/>
      <c r="AJ10" s="12"/>
      <c r="AK10" s="7">
        <f ca="1">IF(AJ10&gt;0,ROUND((INDIRECT(ADDRESS(AJ10,$AJ$7,,,"ТаблицаСоответствия"))+AL10)*$AJ$8,0),)</f>
        <v>0</v>
      </c>
      <c r="AL10" s="9"/>
      <c r="AM10" s="12"/>
      <c r="AN10" s="7">
        <f ca="1">IF(AM10&gt;0,ROUND((INDIRECT(ADDRESS(AM10,$AM$7,,,"ТаблицаСоответствия"))+AO10)*$AM$8,0),)</f>
        <v>0</v>
      </c>
      <c r="AO10" s="9"/>
      <c r="AP10" s="12"/>
      <c r="AQ10" s="7">
        <f ca="1">IF(AP10&gt;0,ROUND((INDIRECT(ADDRESS(AP10,$AP$7,,,"ТаблицаСоответствия"))+AR10)*$AP$8,0),)</f>
        <v>0</v>
      </c>
      <c r="AR10" s="9"/>
      <c r="AS10" s="12"/>
      <c r="AT10" s="7">
        <f ca="1">IF(AS10&gt;0,ROUND((INDIRECT(ADDRESS(AS10,$AS$7,,,"ТаблицаСоответствия"))+AU10)*$AS$8,0),)</f>
        <v>0</v>
      </c>
      <c r="AU10" s="9"/>
      <c r="AV10" s="12"/>
      <c r="AW10" s="7">
        <f ca="1">IF(AV10&gt;0,ROUND((INDIRECT(ADDRESS(AV10,$AV$7,,,"ТаблицаСоответствия"))+AX10)*$AV$8,0),)</f>
        <v>0</v>
      </c>
      <c r="AX10" s="9"/>
      <c r="AY10" s="12"/>
      <c r="AZ10" s="7">
        <f ca="1">IF(AY10&gt;0,ROUND((INDIRECT(ADDRESS(AY10,$AY$7,,,"ТаблицаСоответствия"))+BA10)*$AY$8,0),)</f>
        <v>0</v>
      </c>
      <c r="BA10" s="9"/>
      <c r="BB10" s="12"/>
      <c r="BC10" s="7">
        <f ca="1">IF(BB10&gt;0,ROUND((INDIRECT(ADDRESS(BB10,$BB$7,,,"ТаблицаСоответствия"))+BD10)*$BB$8,0),)</f>
        <v>0</v>
      </c>
      <c r="BD10" s="9"/>
      <c r="BE10" s="72">
        <f t="shared" ref="BE10:BE18" ca="1" si="1">SUM(AW10,AZ10,BC10,AT10,AQ10,AH10,AK10,AN10,AB10,AE10,D10,G10,J10,M10,P10,S10,V10,Y10)</f>
        <v>78</v>
      </c>
      <c r="BF10" s="100" t="str">
        <f t="shared" ref="BF10:BF15" si="2">B10</f>
        <v>Соколов Антон - Агафонова Ксения</v>
      </c>
      <c r="BG10" s="101"/>
      <c r="BH10" s="102"/>
      <c r="BI10" s="14">
        <f ca="1">IF(BE10&gt;0,RANK(BE10,$BE$10:$BE$18),0)</f>
        <v>1</v>
      </c>
    </row>
    <row r="11" spans="1:61" ht="15" thickBot="1" x14ac:dyDescent="0.3">
      <c r="A11" s="5">
        <f>A10+1</f>
        <v>2</v>
      </c>
      <c r="B11" s="3" t="s">
        <v>19</v>
      </c>
      <c r="C11" s="12">
        <v>11</v>
      </c>
      <c r="D11" s="7">
        <f t="shared" ca="1" si="0"/>
        <v>21</v>
      </c>
      <c r="E11" s="9"/>
      <c r="F11" s="12"/>
      <c r="G11" s="7">
        <f ca="1">IF(F11&gt;0,ROUND((INDIRECT(ADDRESS(F11,$F$7,,,"ТаблицаСоответствия"))+H11)*$F$8,0),)</f>
        <v>0</v>
      </c>
      <c r="H11" s="9"/>
      <c r="I11" s="12">
        <v>29</v>
      </c>
      <c r="J11" s="7">
        <f ca="1">IF(I11&gt;0,ROUND((INDIRECT(ADDRESS(I11,$I$7,,,"ТаблицаСоответствия"))+K11)*$I$8,0),)</f>
        <v>14</v>
      </c>
      <c r="K11" s="9"/>
      <c r="L11" s="12">
        <v>56</v>
      </c>
      <c r="M11" s="7">
        <f ca="1">IF(L11&gt;0,ROUND((INDIRECT(ADDRESS(L11,$L$7,,,"ТаблицаСоответствия"))+N11)*$L$8,0),)</f>
        <v>15</v>
      </c>
      <c r="N11" s="9"/>
      <c r="O11" s="12">
        <v>5</v>
      </c>
      <c r="P11" s="7">
        <f ca="1">IF(O11&gt;0,ROUND((INDIRECT(ADDRESS(O11,$O$7,,,"ТаблицаСоответствия"))+Q11)*$O$8,0),)</f>
        <v>16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12"/>
      <c r="Y11" s="7">
        <f ca="1">IF(X11&gt;0,ROUND((INDIRECT(ADDRESS(X11,$X$7,,,"ТаблицаСоответствия"))+Z11)*$X$8,0),)</f>
        <v>0</v>
      </c>
      <c r="Z11" s="9"/>
      <c r="AA11" s="12"/>
      <c r="AB11" s="7">
        <f ca="1">IF(AA11&gt;0,ROUND((INDIRECT(ADDRESS(AA11,$AA$7,,,"ТаблицаСоответствия"))+AC11)*$AA$8,0),)</f>
        <v>0</v>
      </c>
      <c r="AC11" s="9"/>
      <c r="AD11" s="12"/>
      <c r="AE11" s="7">
        <f ca="1">IF(AD11&gt;0,ROUND((INDIRECT(ADDRESS(AD11,$AD$7,,,"ТаблицаСоответствия"))+AF11)*$AD$8,0),)</f>
        <v>0</v>
      </c>
      <c r="AF11" s="9"/>
      <c r="AG11" s="12"/>
      <c r="AH11" s="7">
        <f ca="1">IF(AG11&gt;0,ROUND((INDIRECT(ADDRESS(AG11,$AG$7,,,"ТаблицаСоответствия"))+AI11)*$AG$8,0),)</f>
        <v>0</v>
      </c>
      <c r="AI11" s="9"/>
      <c r="AJ11" s="12"/>
      <c r="AK11" s="7">
        <f ca="1">IF(AJ11&gt;0,ROUND((INDIRECT(ADDRESS(AJ11,$AJ$7,,,"ТаблицаСоответствия"))+AL11)*$AJ$8,0),)</f>
        <v>0</v>
      </c>
      <c r="AL11" s="9"/>
      <c r="AM11" s="12"/>
      <c r="AN11" s="7">
        <f ca="1">IF(AM11&gt;0,ROUND((INDIRECT(ADDRESS(AM11,$AM$7,,,"ТаблицаСоответствия"))+AO11)*$AM$8,0),)</f>
        <v>0</v>
      </c>
      <c r="AO11" s="9"/>
      <c r="AP11" s="12"/>
      <c r="AQ11" s="7">
        <f ca="1">IF(AP11&gt;0,ROUND((INDIRECT(ADDRESS(AP11,$AP$7,,,"ТаблицаСоответствия"))+AR11)*$AP$8,0),)</f>
        <v>0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/>
      <c r="AZ11" s="7">
        <f ca="1">IF(AY11&gt;0,ROUND((INDIRECT(ADDRESS(AY11,$AY$7,,,"ТаблицаСоответствия"))+BA11)*$AY$8,0),)</f>
        <v>0</v>
      </c>
      <c r="BA11" s="9"/>
      <c r="BB11" s="12"/>
      <c r="BC11" s="7">
        <f ca="1">IF(BB11&gt;0,ROUND((INDIRECT(ADDRESS(BB11,$BB$7,,,"ТаблицаСоответствия"))+BD11)*$BB$8,0),)</f>
        <v>0</v>
      </c>
      <c r="BD11" s="9"/>
      <c r="BE11" s="72">
        <f t="shared" ca="1" si="1"/>
        <v>66</v>
      </c>
      <c r="BF11" s="100" t="str">
        <f t="shared" si="2"/>
        <v>Секачев Глеб - Пальчиковская Полина</v>
      </c>
      <c r="BG11" s="101"/>
      <c r="BH11" s="102"/>
      <c r="BI11" s="14">
        <f t="shared" ref="BI11:BI15" ca="1" si="3">IF(BE11&gt;0,RANK(BE11,$BE$10:$BE$18),0)</f>
        <v>2</v>
      </c>
    </row>
    <row r="12" spans="1:61" ht="15" thickBot="1" x14ac:dyDescent="0.3">
      <c r="A12" s="5">
        <f>A11+1</f>
        <v>3</v>
      </c>
      <c r="B12" s="3" t="s">
        <v>11</v>
      </c>
      <c r="C12" s="12">
        <v>14</v>
      </c>
      <c r="D12" s="7">
        <f t="shared" ca="1" si="0"/>
        <v>13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>
        <v>146</v>
      </c>
      <c r="S12" s="7">
        <f ca="1">IF(R12&gt;0,ROUND((INDIRECT(ADDRESS(R12,$R$7,,,"ТаблицаСоответствия"))+T12)*$R$8,0),)</f>
        <v>8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>
        <v>14</v>
      </c>
      <c r="AB12" s="7">
        <f ca="1">IF(AA12&gt;0,ROUND((INDIRECT(ADDRESS(AA12,$AA$7,,,"ТаблицаСоответствия"))+AC12)*$AA$8,0),)</f>
        <v>4</v>
      </c>
      <c r="AC12" s="9"/>
      <c r="AD12" s="12"/>
      <c r="AE12" s="7">
        <f ca="1">IF(AD12&gt;0,ROUND((INDIRECT(ADDRESS(AD12,$AD$7,,,"ТаблицаСоответствия"))+AF12)*$AD$8,0),)</f>
        <v>0</v>
      </c>
      <c r="AF12" s="9"/>
      <c r="AG12" s="12"/>
      <c r="AH12" s="7">
        <f ca="1">IF(AG12&gt;0,ROUND((INDIRECT(ADDRESS(AG12,$AG$7,,,"ТаблицаСоответствия"))+AI12)*$AG$8,0),)</f>
        <v>0</v>
      </c>
      <c r="AI12" s="9"/>
      <c r="AJ12" s="12"/>
      <c r="AK12" s="7">
        <f ca="1">IF(AJ12&gt;0,ROUND((INDIRECT(ADDRESS(AJ12,$AJ$7,,,"ТаблицаСоответствия"))+AL12)*$AJ$8,0),)</f>
        <v>0</v>
      </c>
      <c r="AL12" s="9"/>
      <c r="AM12" s="12"/>
      <c r="AN12" s="7">
        <f ca="1">IF(AM12&gt;0,ROUND((INDIRECT(ADDRESS(AM12,$AM$7,,,"ТаблицаСоответствия"))+AO12)*$AM$8,0),)</f>
        <v>0</v>
      </c>
      <c r="AO12" s="9"/>
      <c r="AP12" s="12"/>
      <c r="AQ12" s="7">
        <f ca="1">IF(AP12&gt;0,ROUND((INDIRECT(ADDRESS(AP12,$AP$7,,,"ТаблицаСоответствия"))+AR12)*$AP$8,0),)</f>
        <v>0</v>
      </c>
      <c r="AR12" s="9"/>
      <c r="AS12" s="12"/>
      <c r="AT12" s="7">
        <f ca="1">IF(AS12&gt;0,ROUND((INDIRECT(ADDRESS(AS12,$AS$7,,,"ТаблицаСоответствия"))+AU12)*$AS$8,0),)</f>
        <v>0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72">
        <f t="shared" ca="1" si="1"/>
        <v>25</v>
      </c>
      <c r="BF12" s="100" t="str">
        <f t="shared" si="2"/>
        <v>Лобачев Иван - Лобачева Анастасия</v>
      </c>
      <c r="BG12" s="101"/>
      <c r="BH12" s="102"/>
      <c r="BI12" s="14">
        <f t="shared" ca="1" si="3"/>
        <v>3</v>
      </c>
    </row>
    <row r="13" spans="1:61" ht="15" thickBot="1" x14ac:dyDescent="0.3">
      <c r="A13" s="5">
        <f t="shared" ref="A13:A18" si="4">A12+1</f>
        <v>4</v>
      </c>
      <c r="B13" s="3" t="s">
        <v>127</v>
      </c>
      <c r="C13" s="12">
        <v>20</v>
      </c>
      <c r="D13" s="7">
        <f t="shared" ca="1" si="0"/>
        <v>10</v>
      </c>
      <c r="E13" s="9"/>
      <c r="F13" s="12"/>
      <c r="G13" s="7">
        <f t="shared" ref="G13:G15" ca="1" si="5">IF(F13&gt;0,ROUND((INDIRECT(ADDRESS(F13,$F$7,,,"ТаблицаСоответствия"))+H13)*$F$8,0),)</f>
        <v>0</v>
      </c>
      <c r="H13" s="9"/>
      <c r="I13" s="12"/>
      <c r="J13" s="7">
        <f t="shared" ref="J13:J14" ca="1" si="6">IF(I13&gt;0,ROUND((INDIRECT(ADDRESS(I13,$I$7,,,"ТаблицаСоответствия"))+K13)*$I$8,0),)</f>
        <v>0</v>
      </c>
      <c r="K13" s="9"/>
      <c r="L13" s="12"/>
      <c r="M13" s="7">
        <f t="shared" ref="M13:M15" ca="1" si="7">IF(L13&gt;0,ROUND((INDIRECT(ADDRESS(L13,$L$7,,,"ТаблицаСоответствия"))+N13)*$L$8,0),)</f>
        <v>0</v>
      </c>
      <c r="N13" s="9"/>
      <c r="O13" s="12"/>
      <c r="P13" s="7">
        <f t="shared" ref="P13:P15" ca="1" si="8">IF(O13&gt;0,ROUND((INDIRECT(ADDRESS(O13,$O$7,,,"ТаблицаСоответствия"))+Q13)*$O$8,0),)</f>
        <v>0</v>
      </c>
      <c r="Q13" s="9"/>
      <c r="R13" s="12">
        <v>149</v>
      </c>
      <c r="S13" s="7">
        <f t="shared" ref="S13:S15" ca="1" si="9">IF(R13&gt;0,ROUND((INDIRECT(ADDRESS(R13,$R$7,,,"ТаблицаСоответствия"))+T13)*$R$8,0),)</f>
        <v>8</v>
      </c>
      <c r="T13" s="9"/>
      <c r="U13" s="12"/>
      <c r="V13" s="7">
        <f t="shared" ref="V13:V15" ca="1" si="10">IF(U13&gt;0,ROUND((INDIRECT(ADDRESS(U13,$U$7,,,"ТаблицаСоответствия"))+W13)*$U$8,0),)</f>
        <v>0</v>
      </c>
      <c r="W13" s="9"/>
      <c r="X13" s="12"/>
      <c r="Y13" s="7">
        <f t="shared" ref="Y13:Y15" ca="1" si="11">IF(X13&gt;0,ROUND((INDIRECT(ADDRESS(X13,$X$7,,,"ТаблицаСоответствия"))+Z13)*$X$8,0),)</f>
        <v>0</v>
      </c>
      <c r="Z13" s="9"/>
      <c r="AA13" s="12"/>
      <c r="AB13" s="7">
        <f t="shared" ref="AB13:AB15" ca="1" si="12">IF(AA13&gt;0,ROUND((INDIRECT(ADDRESS(AA13,$AA$7,,,"ТаблицаСоответствия"))+AC13)*$AA$8,0),)</f>
        <v>0</v>
      </c>
      <c r="AC13" s="9"/>
      <c r="AD13" s="12"/>
      <c r="AE13" s="7">
        <f t="shared" ref="AE13:AE15" ca="1" si="13">IF(AD13&gt;0,ROUND((INDIRECT(ADDRESS(AD13,$AD$7,,,"ТаблицаСоответствия"))+AF13)*$AD$8,0),)</f>
        <v>0</v>
      </c>
      <c r="AF13" s="9"/>
      <c r="AG13" s="12"/>
      <c r="AH13" s="7">
        <f t="shared" ref="AH13:AH15" ca="1" si="14">IF(AG13&gt;0,ROUND((INDIRECT(ADDRESS(AG13,$AG$7,,,"ТаблицаСоответствия"))+AI13)*$AG$8,0),)</f>
        <v>0</v>
      </c>
      <c r="AI13" s="9"/>
      <c r="AJ13" s="12"/>
      <c r="AK13" s="7">
        <f t="shared" ref="AK13:AK15" ca="1" si="15">IF(AJ13&gt;0,ROUND((INDIRECT(ADDRESS(AJ13,$AJ$7,,,"ТаблицаСоответствия"))+AL13)*$AJ$8,0),)</f>
        <v>0</v>
      </c>
      <c r="AL13" s="9"/>
      <c r="AM13" s="12"/>
      <c r="AN13" s="7">
        <f t="shared" ref="AN13:AN15" ca="1" si="16">IF(AM13&gt;0,ROUND((INDIRECT(ADDRESS(AM13,$AM$7,,,"ТаблицаСоответствия"))+AO13)*$AM$8,0),)</f>
        <v>0</v>
      </c>
      <c r="AO13" s="9"/>
      <c r="AP13" s="12"/>
      <c r="AQ13" s="7">
        <f t="shared" ref="AQ13:AQ15" ca="1" si="17">IF(AP13&gt;0,ROUND((INDIRECT(ADDRESS(AP13,$AP$7,,,"ТаблицаСоответствия"))+AR13)*$AP$8,0),)</f>
        <v>0</v>
      </c>
      <c r="AR13" s="9"/>
      <c r="AS13" s="12"/>
      <c r="AT13" s="7">
        <f t="shared" ref="AT13:AT15" ca="1" si="18">IF(AS13&gt;0,ROUND((INDIRECT(ADDRESS(AS13,$AS$7,,,"ТаблицаСоответствия"))+AU13)*$AS$8,0),)</f>
        <v>0</v>
      </c>
      <c r="AU13" s="9"/>
      <c r="AV13" s="12"/>
      <c r="AW13" s="7">
        <f t="shared" ref="AW13:AW15" ca="1" si="19">IF(AV13&gt;0,ROUND((INDIRECT(ADDRESS(AV13,$AV$7,,,"ТаблицаСоответствия"))+AX13)*$AV$8,0),)</f>
        <v>0</v>
      </c>
      <c r="AX13" s="9"/>
      <c r="AY13" s="12"/>
      <c r="AZ13" s="7">
        <f t="shared" ref="AZ13:AZ15" ca="1" si="20">IF(AY13&gt;0,ROUND((INDIRECT(ADDRESS(AY13,$AY$7,,,"ТаблицаСоответствия"))+BA13)*$AY$8,0),)</f>
        <v>0</v>
      </c>
      <c r="BA13" s="9"/>
      <c r="BB13" s="12"/>
      <c r="BC13" s="7">
        <f t="shared" ref="BC13:BC15" ca="1" si="21">IF(BB13&gt;0,ROUND((INDIRECT(ADDRESS(BB13,$BB$7,,,"ТаблицаСоответствия"))+BD13)*$BB$8,0),)</f>
        <v>0</v>
      </c>
      <c r="BD13" s="9"/>
      <c r="BE13" s="72">
        <f t="shared" ca="1" si="1"/>
        <v>18</v>
      </c>
      <c r="BF13" s="100" t="str">
        <f t="shared" si="2"/>
        <v>Мотылюк Владислав  - Волгутова Алина</v>
      </c>
      <c r="BG13" s="101"/>
      <c r="BH13" s="102"/>
      <c r="BI13" s="14">
        <f t="shared" ca="1" si="3"/>
        <v>4</v>
      </c>
    </row>
    <row r="14" spans="1:61" ht="15" thickBot="1" x14ac:dyDescent="0.3">
      <c r="A14" s="5">
        <f t="shared" si="4"/>
        <v>5</v>
      </c>
      <c r="B14" s="3" t="s">
        <v>125</v>
      </c>
      <c r="C14" s="12">
        <v>21</v>
      </c>
      <c r="D14" s="7">
        <f t="shared" ca="1" si="0"/>
        <v>7</v>
      </c>
      <c r="E14" s="9"/>
      <c r="F14" s="12"/>
      <c r="G14" s="7">
        <f t="shared" ca="1" si="5"/>
        <v>0</v>
      </c>
      <c r="H14" s="9"/>
      <c r="I14" s="12">
        <v>74</v>
      </c>
      <c r="J14" s="7">
        <f t="shared" ca="1" si="6"/>
        <v>7</v>
      </c>
      <c r="K14" s="9"/>
      <c r="L14" s="12"/>
      <c r="M14" s="7">
        <f t="shared" ca="1" si="7"/>
        <v>0</v>
      </c>
      <c r="N14" s="9"/>
      <c r="O14" s="12"/>
      <c r="P14" s="7">
        <f t="shared" ca="1" si="8"/>
        <v>0</v>
      </c>
      <c r="Q14" s="9"/>
      <c r="R14" s="12"/>
      <c r="S14" s="7">
        <f t="shared" ca="1" si="9"/>
        <v>0</v>
      </c>
      <c r="T14" s="9"/>
      <c r="U14" s="12"/>
      <c r="V14" s="7">
        <f t="shared" ca="1" si="10"/>
        <v>0</v>
      </c>
      <c r="W14" s="9"/>
      <c r="X14" s="12"/>
      <c r="Y14" s="7">
        <f t="shared" ca="1" si="11"/>
        <v>0</v>
      </c>
      <c r="Z14" s="9"/>
      <c r="AA14" s="12"/>
      <c r="AB14" s="7">
        <f t="shared" ca="1" si="12"/>
        <v>0</v>
      </c>
      <c r="AC14" s="9"/>
      <c r="AD14" s="12"/>
      <c r="AE14" s="7">
        <f t="shared" ca="1" si="13"/>
        <v>0</v>
      </c>
      <c r="AF14" s="9"/>
      <c r="AG14" s="12"/>
      <c r="AH14" s="7">
        <f t="shared" ca="1" si="14"/>
        <v>0</v>
      </c>
      <c r="AI14" s="9"/>
      <c r="AJ14" s="12"/>
      <c r="AK14" s="7">
        <f t="shared" ca="1" si="15"/>
        <v>0</v>
      </c>
      <c r="AL14" s="9"/>
      <c r="AM14" s="12"/>
      <c r="AN14" s="7">
        <f t="shared" ca="1" si="16"/>
        <v>0</v>
      </c>
      <c r="AO14" s="9"/>
      <c r="AP14" s="12"/>
      <c r="AQ14" s="7">
        <f t="shared" ca="1" si="17"/>
        <v>0</v>
      </c>
      <c r="AR14" s="9"/>
      <c r="AS14" s="12"/>
      <c r="AT14" s="7">
        <f t="shared" ca="1" si="18"/>
        <v>0</v>
      </c>
      <c r="AU14" s="9"/>
      <c r="AV14" s="12"/>
      <c r="AW14" s="7">
        <f t="shared" ca="1" si="19"/>
        <v>0</v>
      </c>
      <c r="AX14" s="9"/>
      <c r="AY14" s="12"/>
      <c r="AZ14" s="7">
        <f t="shared" ca="1" si="20"/>
        <v>0</v>
      </c>
      <c r="BA14" s="9"/>
      <c r="BB14" s="12"/>
      <c r="BC14" s="7">
        <f t="shared" ca="1" si="21"/>
        <v>0</v>
      </c>
      <c r="BD14" s="9"/>
      <c r="BE14" s="72">
        <f t="shared" ca="1" si="1"/>
        <v>14</v>
      </c>
      <c r="BF14" s="100" t="str">
        <f t="shared" si="2"/>
        <v>Ташимов Дамир - Махрова Виктория</v>
      </c>
      <c r="BG14" s="101"/>
      <c r="BH14" s="102"/>
      <c r="BI14" s="14">
        <f t="shared" ca="1" si="3"/>
        <v>5</v>
      </c>
    </row>
    <row r="15" spans="1:61" ht="15" thickBot="1" x14ac:dyDescent="0.3">
      <c r="A15" s="5">
        <f t="shared" si="4"/>
        <v>6</v>
      </c>
      <c r="B15" s="3" t="s">
        <v>126</v>
      </c>
      <c r="C15" s="12">
        <v>23</v>
      </c>
      <c r="D15" s="7">
        <f t="shared" ca="1" si="0"/>
        <v>7</v>
      </c>
      <c r="E15" s="9"/>
      <c r="F15" s="12"/>
      <c r="G15" s="7">
        <f t="shared" ca="1" si="5"/>
        <v>0</v>
      </c>
      <c r="H15" s="9"/>
      <c r="I15" s="12"/>
      <c r="J15" s="7">
        <f ca="1">IF(I15&gt;0,ROUND((INDIRECT(ADDRESS(I15,$I$7,,,"ТаблицаСоответствия"))+K15)*$I$8,0),)</f>
        <v>0</v>
      </c>
      <c r="K15" s="9"/>
      <c r="L15" s="12"/>
      <c r="M15" s="7">
        <f t="shared" ca="1" si="7"/>
        <v>0</v>
      </c>
      <c r="N15" s="9"/>
      <c r="O15" s="12"/>
      <c r="P15" s="7">
        <f t="shared" ca="1" si="8"/>
        <v>0</v>
      </c>
      <c r="Q15" s="9"/>
      <c r="R15" s="12"/>
      <c r="S15" s="7">
        <f t="shared" ca="1" si="9"/>
        <v>0</v>
      </c>
      <c r="T15" s="9"/>
      <c r="U15" s="12"/>
      <c r="V15" s="7">
        <f t="shared" ca="1" si="10"/>
        <v>0</v>
      </c>
      <c r="W15" s="9"/>
      <c r="X15" s="12"/>
      <c r="Y15" s="7">
        <f t="shared" ca="1" si="11"/>
        <v>0</v>
      </c>
      <c r="Z15" s="9"/>
      <c r="AA15" s="12"/>
      <c r="AB15" s="7">
        <f t="shared" ca="1" si="12"/>
        <v>0</v>
      </c>
      <c r="AC15" s="9"/>
      <c r="AD15" s="12"/>
      <c r="AE15" s="7">
        <f t="shared" ca="1" si="13"/>
        <v>0</v>
      </c>
      <c r="AF15" s="9"/>
      <c r="AG15" s="12"/>
      <c r="AH15" s="7">
        <f t="shared" ca="1" si="14"/>
        <v>0</v>
      </c>
      <c r="AI15" s="9"/>
      <c r="AJ15" s="12"/>
      <c r="AK15" s="7">
        <f t="shared" ca="1" si="15"/>
        <v>0</v>
      </c>
      <c r="AL15" s="9"/>
      <c r="AM15" s="12"/>
      <c r="AN15" s="7">
        <f t="shared" ca="1" si="16"/>
        <v>0</v>
      </c>
      <c r="AO15" s="9"/>
      <c r="AP15" s="12"/>
      <c r="AQ15" s="7">
        <f t="shared" ca="1" si="17"/>
        <v>0</v>
      </c>
      <c r="AR15" s="9"/>
      <c r="AS15" s="12"/>
      <c r="AT15" s="7">
        <f t="shared" ca="1" si="18"/>
        <v>0</v>
      </c>
      <c r="AU15" s="9"/>
      <c r="AV15" s="12"/>
      <c r="AW15" s="7">
        <f t="shared" ca="1" si="19"/>
        <v>0</v>
      </c>
      <c r="AX15" s="9"/>
      <c r="AY15" s="12"/>
      <c r="AZ15" s="7">
        <f t="shared" ca="1" si="20"/>
        <v>0</v>
      </c>
      <c r="BA15" s="9"/>
      <c r="BB15" s="12"/>
      <c r="BC15" s="7">
        <f t="shared" ca="1" si="21"/>
        <v>0</v>
      </c>
      <c r="BD15" s="9"/>
      <c r="BE15" s="72">
        <f t="shared" ca="1" si="1"/>
        <v>7</v>
      </c>
      <c r="BF15" s="225" t="str">
        <f t="shared" si="2"/>
        <v>Самохин Александр - Колотовкина Виктория</v>
      </c>
      <c r="BG15" s="226"/>
      <c r="BH15" s="227"/>
      <c r="BI15" s="14">
        <f t="shared" ca="1" si="3"/>
        <v>6</v>
      </c>
    </row>
    <row r="16" spans="1:61" ht="15" thickBot="1" x14ac:dyDescent="0.3">
      <c r="A16" s="5">
        <f t="shared" si="4"/>
        <v>7</v>
      </c>
      <c r="B16" s="3"/>
      <c r="C16" s="12"/>
      <c r="D16" s="7">
        <f t="shared" ref="D16:D18" ca="1" si="22">IF(C16&gt;0,ROUND((INDIRECT(ADDRESS(C16,$C$7,,,"ТаблицаСоответствия"))+E16)*$C$8,0),)</f>
        <v>0</v>
      </c>
      <c r="E16" s="9"/>
      <c r="F16" s="12"/>
      <c r="G16" s="7">
        <f t="shared" ref="G16" ca="1" si="23">IF(F16&gt;0,ROUND((INDIRECT(ADDRESS(F16,$F$7,,,"ТаблицаСоответствия"))+H16)*$F$8,0),)</f>
        <v>0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t="shared" ref="M16" ca="1" si="24">IF(L16&gt;0,ROUND((INDIRECT(ADDRESS(L16,$L$7,,,"ТаблицаСоответствия"))+N16)*$L$8,0),)</f>
        <v>0</v>
      </c>
      <c r="N16" s="9"/>
      <c r="O16" s="12"/>
      <c r="P16" s="7">
        <f t="shared" ref="P16" ca="1" si="25">IF(O16&gt;0,ROUND((INDIRECT(ADDRESS(O16,$O$7,,,"ТаблицаСоответствия"))+Q16)*$O$8,0),)</f>
        <v>0</v>
      </c>
      <c r="Q16" s="9"/>
      <c r="R16" s="12"/>
      <c r="S16" s="7">
        <f t="shared" ref="S16" ca="1" si="26">IF(R16&gt;0,ROUND((INDIRECT(ADDRESS(R16,$R$7,,,"ТаблицаСоответствия"))+T16)*$R$8,0),)</f>
        <v>0</v>
      </c>
      <c r="T16" s="9"/>
      <c r="U16" s="12"/>
      <c r="V16" s="7">
        <f t="shared" ref="V16" ca="1" si="27">IF(U16&gt;0,ROUND((INDIRECT(ADDRESS(U16,$U$7,,,"ТаблицаСоответствия"))+W16)*$U$8,0),)</f>
        <v>0</v>
      </c>
      <c r="W16" s="9"/>
      <c r="X16" s="12"/>
      <c r="Y16" s="7">
        <f t="shared" ref="Y16" ca="1" si="28">IF(X16&gt;0,ROUND((INDIRECT(ADDRESS(X16,$X$7,,,"ТаблицаСоответствия"))+Z16)*$X$8,0),)</f>
        <v>0</v>
      </c>
      <c r="Z16" s="9"/>
      <c r="AA16" s="12"/>
      <c r="AB16" s="7">
        <f t="shared" ref="AB16" ca="1" si="29">IF(AA16&gt;0,ROUND((INDIRECT(ADDRESS(AA16,$AA$7,,,"ТаблицаСоответствия"))+AC16)*$AA$8,0),)</f>
        <v>0</v>
      </c>
      <c r="AC16" s="9"/>
      <c r="AD16" s="12"/>
      <c r="AE16" s="7">
        <f t="shared" ref="AE16" ca="1" si="30">IF(AD16&gt;0,ROUND((INDIRECT(ADDRESS(AD16,$AD$7,,,"ТаблицаСоответствия"))+AF16)*$AD$8,0),)</f>
        <v>0</v>
      </c>
      <c r="AF16" s="9"/>
      <c r="AG16" s="12"/>
      <c r="AH16" s="7">
        <f t="shared" ref="AH16" ca="1" si="31">IF(AG16&gt;0,ROUND((INDIRECT(ADDRESS(AG16,$AG$7,,,"ТаблицаСоответствия"))+AI16)*$AG$8,0),)</f>
        <v>0</v>
      </c>
      <c r="AI16" s="9"/>
      <c r="AJ16" s="12"/>
      <c r="AK16" s="7">
        <f t="shared" ref="AK16" ca="1" si="32">IF(AJ16&gt;0,ROUND((INDIRECT(ADDRESS(AJ16,$AJ$7,,,"ТаблицаСоответствия"))+AL16)*$AJ$8,0),)</f>
        <v>0</v>
      </c>
      <c r="AL16" s="9"/>
      <c r="AM16" s="12"/>
      <c r="AN16" s="7">
        <f t="shared" ref="AN16" ca="1" si="33">IF(AM16&gt;0,ROUND((INDIRECT(ADDRESS(AM16,$AM$7,,,"ТаблицаСоответствия"))+AO16)*$AM$8,0),)</f>
        <v>0</v>
      </c>
      <c r="AO16" s="9"/>
      <c r="AP16" s="12"/>
      <c r="AQ16" s="7">
        <f t="shared" ref="AQ16" ca="1" si="34">IF(AP16&gt;0,ROUND((INDIRECT(ADDRESS(AP16,$AP$7,,,"ТаблицаСоответствия"))+AR16)*$AP$8,0),)</f>
        <v>0</v>
      </c>
      <c r="AR16" s="9"/>
      <c r="AS16" s="12"/>
      <c r="AT16" s="7">
        <f t="shared" ref="AT16" ca="1" si="35">IF(AS16&gt;0,ROUND((INDIRECT(ADDRESS(AS16,$AS$7,,,"ТаблицаСоответствия"))+AU16)*$AS$8,0),)</f>
        <v>0</v>
      </c>
      <c r="AU16" s="9"/>
      <c r="AV16" s="12"/>
      <c r="AW16" s="7">
        <f t="shared" ref="AW16" ca="1" si="36">IF(AV16&gt;0,ROUND((INDIRECT(ADDRESS(AV16,$AV$7,,,"ТаблицаСоответствия"))+AX16)*$AV$8,0),)</f>
        <v>0</v>
      </c>
      <c r="AX16" s="9"/>
      <c r="AY16" s="12"/>
      <c r="AZ16" s="7">
        <f t="shared" ref="AZ16" ca="1" si="37">IF(AY16&gt;0,ROUND((INDIRECT(ADDRESS(AY16,$AY$7,,,"ТаблицаСоответствия"))+BA16)*$AY$8,0),)</f>
        <v>0</v>
      </c>
      <c r="BA16" s="9"/>
      <c r="BB16" s="12"/>
      <c r="BC16" s="7">
        <f t="shared" ref="BC16" ca="1" si="38">IF(BB16&gt;0,ROUND((INDIRECT(ADDRESS(BB16,$BB$7,,,"ТаблицаСоответствия"))+BD16)*$BB$8,0),)</f>
        <v>0</v>
      </c>
      <c r="BD16" s="9"/>
      <c r="BE16" s="72">
        <f t="shared" ca="1" si="1"/>
        <v>0</v>
      </c>
      <c r="BF16" s="225">
        <f t="shared" ref="BF16:BF18" si="39">B16</f>
        <v>0</v>
      </c>
      <c r="BG16" s="226"/>
      <c r="BH16" s="227"/>
      <c r="BI16" s="14">
        <f t="shared" ref="BI16:BI18" ca="1" si="40">IF(BE16&gt;0,RANK(BE16,$BE$10:$BE$18),0)</f>
        <v>0</v>
      </c>
    </row>
    <row r="17" spans="1:61" ht="15" thickBot="1" x14ac:dyDescent="0.3">
      <c r="A17" s="31">
        <f t="shared" si="4"/>
        <v>8</v>
      </c>
      <c r="B17" s="32"/>
      <c r="C17" s="12"/>
      <c r="D17" s="30">
        <f t="shared" ca="1" si="22"/>
        <v>0</v>
      </c>
      <c r="E17" s="33"/>
      <c r="F17" s="12"/>
      <c r="G17" s="30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t="shared" ref="M17" ca="1" si="41">IF(L17&gt;0,ROUND((INDIRECT(ADDRESS(L17,$L$7,,,"ТаблицаСоответствия"))+N17)*$L$8,0),)</f>
        <v>0</v>
      </c>
      <c r="N17" s="9"/>
      <c r="O17" s="12"/>
      <c r="P17" s="7">
        <f t="shared" ref="P17" ca="1" si="42">IF(O17&gt;0,ROUND((INDIRECT(ADDRESS(O17,$O$7,,,"ТаблицаСоответствия"))+Q17)*$O$8,0),)</f>
        <v>0</v>
      </c>
      <c r="Q17" s="9"/>
      <c r="R17" s="12"/>
      <c r="S17" s="7">
        <f t="shared" ref="S17" ca="1" si="43">IF(R17&gt;0,ROUND((INDIRECT(ADDRESS(R17,$R$7,,,"ТаблицаСоответствия"))+T17)*$R$8,0),)</f>
        <v>0</v>
      </c>
      <c r="T17" s="9"/>
      <c r="U17" s="12"/>
      <c r="V17" s="7">
        <f t="shared" ref="V17" ca="1" si="44">IF(U17&gt;0,ROUND((INDIRECT(ADDRESS(U17,$U$7,,,"ТаблицаСоответствия"))+W17)*$U$8,0),)</f>
        <v>0</v>
      </c>
      <c r="W17" s="9"/>
      <c r="X17" s="12"/>
      <c r="Y17" s="7">
        <f t="shared" ref="Y17" ca="1" si="45">IF(X17&gt;0,ROUND((INDIRECT(ADDRESS(X17,$X$7,,,"ТаблицаСоответствия"))+Z17)*$X$8,0),)</f>
        <v>0</v>
      </c>
      <c r="Z17" s="9"/>
      <c r="AA17" s="12"/>
      <c r="AB17" s="7">
        <f t="shared" ref="AB17" ca="1" si="46">IF(AA17&gt;0,ROUND((INDIRECT(ADDRESS(AA17,$AA$7,,,"ТаблицаСоответствия"))+AC17)*$AA$8,0),)</f>
        <v>0</v>
      </c>
      <c r="AC17" s="9"/>
      <c r="AD17" s="12"/>
      <c r="AE17" s="7">
        <f t="shared" ref="AE17" ca="1" si="47">IF(AD17&gt;0,ROUND((INDIRECT(ADDRESS(AD17,$AD$7,,,"ТаблицаСоответствия"))+AF17)*$AD$8,0),)</f>
        <v>0</v>
      </c>
      <c r="AF17" s="9"/>
      <c r="AG17" s="12"/>
      <c r="AH17" s="7">
        <f t="shared" ref="AH17" ca="1" si="48">IF(AG17&gt;0,ROUND((INDIRECT(ADDRESS(AG17,$AG$7,,,"ТаблицаСоответствия"))+AI17)*$AG$8,0),)</f>
        <v>0</v>
      </c>
      <c r="AI17" s="9"/>
      <c r="AJ17" s="12"/>
      <c r="AK17" s="7">
        <f t="shared" ref="AK17" ca="1" si="49">IF(AJ17&gt;0,ROUND((INDIRECT(ADDRESS(AJ17,$AJ$7,,,"ТаблицаСоответствия"))+AL17)*$AJ$8,0),)</f>
        <v>0</v>
      </c>
      <c r="AL17" s="9"/>
      <c r="AM17" s="12"/>
      <c r="AN17" s="7">
        <f t="shared" ref="AN17" ca="1" si="50">IF(AM17&gt;0,ROUND((INDIRECT(ADDRESS(AM17,$AM$7,,,"ТаблицаСоответствия"))+AO17)*$AM$8,0),)</f>
        <v>0</v>
      </c>
      <c r="AO17" s="9"/>
      <c r="AP17" s="12"/>
      <c r="AQ17" s="7">
        <f t="shared" ref="AQ17" ca="1" si="51">IF(AP17&gt;0,ROUND((INDIRECT(ADDRESS(AP17,$AP$7,,,"ТаблицаСоответствия"))+AR17)*$AP$8,0),)</f>
        <v>0</v>
      </c>
      <c r="AR17" s="9"/>
      <c r="AS17" s="12"/>
      <c r="AT17" s="7">
        <f t="shared" ref="AT17" ca="1" si="52">IF(AS17&gt;0,ROUND((INDIRECT(ADDRESS(AS17,$AS$7,,,"ТаблицаСоответствия"))+AU17)*$AS$8,0),)</f>
        <v>0</v>
      </c>
      <c r="AU17" s="9"/>
      <c r="AV17" s="12"/>
      <c r="AW17" s="7">
        <f t="shared" ref="AW17" ca="1" si="53">IF(AV17&gt;0,ROUND((INDIRECT(ADDRESS(AV17,$AV$7,,,"ТаблицаСоответствия"))+AX17)*$AV$8,0),)</f>
        <v>0</v>
      </c>
      <c r="AX17" s="9"/>
      <c r="AY17" s="12"/>
      <c r="AZ17" s="7">
        <f t="shared" ref="AZ17" ca="1" si="54">IF(AY17&gt;0,ROUND((INDIRECT(ADDRESS(AY17,$AY$7,,,"ТаблицаСоответствия"))+BA17)*$AY$8,0),)</f>
        <v>0</v>
      </c>
      <c r="BA17" s="9"/>
      <c r="BB17" s="12"/>
      <c r="BC17" s="7">
        <f t="shared" ref="BC17" ca="1" si="55">IF(BB17&gt;0,ROUND((INDIRECT(ADDRESS(BB17,$BB$7,,,"ТаблицаСоответствия"))+BD17)*$BB$8,0),)</f>
        <v>0</v>
      </c>
      <c r="BD17" s="9"/>
      <c r="BE17" s="72">
        <f t="shared" ca="1" si="1"/>
        <v>0</v>
      </c>
      <c r="BF17" s="225">
        <f t="shared" si="39"/>
        <v>0</v>
      </c>
      <c r="BG17" s="226"/>
      <c r="BH17" s="227"/>
      <c r="BI17" s="14">
        <f t="shared" ca="1" si="40"/>
        <v>0</v>
      </c>
    </row>
    <row r="18" spans="1:61" ht="15" thickBot="1" x14ac:dyDescent="0.3">
      <c r="A18" s="5">
        <f t="shared" si="4"/>
        <v>9</v>
      </c>
      <c r="B18" s="3"/>
      <c r="C18" s="12"/>
      <c r="D18" s="7">
        <f t="shared" ca="1" si="22"/>
        <v>0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t="shared" ref="M18" ca="1" si="56">IF(L18&gt;0,ROUND((INDIRECT(ADDRESS(L18,$L$7,,,"ТаблицаСоответствия"))+N18)*$L$8,0),)</f>
        <v>0</v>
      </c>
      <c r="N18" s="9"/>
      <c r="O18" s="12"/>
      <c r="P18" s="7">
        <f t="shared" ref="P18" ca="1" si="57">IF(O18&gt;0,ROUND((INDIRECT(ADDRESS(O18,$O$7,,,"ТаблицаСоответствия"))+Q18)*$O$8,0),)</f>
        <v>0</v>
      </c>
      <c r="Q18" s="9"/>
      <c r="R18" s="12"/>
      <c r="S18" s="7">
        <f t="shared" ref="S18" ca="1" si="58">IF(R18&gt;0,ROUND((INDIRECT(ADDRESS(R18,$R$7,,,"ТаблицаСоответствия"))+T18)*$R$8,0),)</f>
        <v>0</v>
      </c>
      <c r="T18" s="9"/>
      <c r="U18" s="12"/>
      <c r="V18" s="7">
        <f t="shared" ref="V18" ca="1" si="59">IF(U18&gt;0,ROUND((INDIRECT(ADDRESS(U18,$U$7,,,"ТаблицаСоответствия"))+W18)*$U$8,0),)</f>
        <v>0</v>
      </c>
      <c r="W18" s="9"/>
      <c r="X18" s="12"/>
      <c r="Y18" s="7">
        <f t="shared" ref="Y18" ca="1" si="60">IF(X18&gt;0,ROUND((INDIRECT(ADDRESS(X18,$X$7,,,"ТаблицаСоответствия"))+Z18)*$X$8,0),)</f>
        <v>0</v>
      </c>
      <c r="Z18" s="9"/>
      <c r="AA18" s="12"/>
      <c r="AB18" s="7">
        <f t="shared" ref="AB18" ca="1" si="61">IF(AA18&gt;0,ROUND((INDIRECT(ADDRESS(AA18,$AA$7,,,"ТаблицаСоответствия"))+AC18)*$AA$8,0),)</f>
        <v>0</v>
      </c>
      <c r="AC18" s="9"/>
      <c r="AD18" s="12"/>
      <c r="AE18" s="7">
        <f t="shared" ref="AE18" ca="1" si="62">IF(AD18&gt;0,ROUND((INDIRECT(ADDRESS(AD18,$AD$7,,,"ТаблицаСоответствия"))+AF18)*$AD$8,0),)</f>
        <v>0</v>
      </c>
      <c r="AF18" s="9"/>
      <c r="AG18" s="12"/>
      <c r="AH18" s="7">
        <f t="shared" ref="AH18" ca="1" si="63">IF(AG18&gt;0,ROUND((INDIRECT(ADDRESS(AG18,$AG$7,,,"ТаблицаСоответствия"))+AI18)*$AG$8,0),)</f>
        <v>0</v>
      </c>
      <c r="AI18" s="9"/>
      <c r="AJ18" s="12"/>
      <c r="AK18" s="7">
        <f t="shared" ref="AK18" ca="1" si="64">IF(AJ18&gt;0,ROUND((INDIRECT(ADDRESS(AJ18,$AJ$7,,,"ТаблицаСоответствия"))+AL18)*$AJ$8,0),)</f>
        <v>0</v>
      </c>
      <c r="AL18" s="9"/>
      <c r="AM18" s="12"/>
      <c r="AN18" s="7">
        <f t="shared" ref="AN18" ca="1" si="65">IF(AM18&gt;0,ROUND((INDIRECT(ADDRESS(AM18,$AM$7,,,"ТаблицаСоответствия"))+AO18)*$AM$8,0),)</f>
        <v>0</v>
      </c>
      <c r="AO18" s="9"/>
      <c r="AP18" s="12"/>
      <c r="AQ18" s="7">
        <f t="shared" ref="AQ18" ca="1" si="66">IF(AP18&gt;0,ROUND((INDIRECT(ADDRESS(AP18,$AP$7,,,"ТаблицаСоответствия"))+AR18)*$AP$8,0),)</f>
        <v>0</v>
      </c>
      <c r="AR18" s="9"/>
      <c r="AS18" s="12"/>
      <c r="AT18" s="7">
        <f t="shared" ref="AT18" ca="1" si="67">IF(AS18&gt;0,ROUND((INDIRECT(ADDRESS(AS18,$AS$7,,,"ТаблицаСоответствия"))+AU18)*$AS$8,0),)</f>
        <v>0</v>
      </c>
      <c r="AU18" s="9"/>
      <c r="AV18" s="12"/>
      <c r="AW18" s="7">
        <f t="shared" ref="AW18" ca="1" si="68">IF(AV18&gt;0,ROUND((INDIRECT(ADDRESS(AV18,$AV$7,,,"ТаблицаСоответствия"))+AX18)*$AV$8,0),)</f>
        <v>0</v>
      </c>
      <c r="AX18" s="9"/>
      <c r="AY18" s="12"/>
      <c r="AZ18" s="7">
        <f t="shared" ref="AZ18" ca="1" si="69">IF(AY18&gt;0,ROUND((INDIRECT(ADDRESS(AY18,$AY$7,,,"ТаблицаСоответствия"))+BA18)*$AY$8,0),)</f>
        <v>0</v>
      </c>
      <c r="BA18" s="9"/>
      <c r="BB18" s="12"/>
      <c r="BC18" s="7">
        <f t="shared" ref="BC18" ca="1" si="70">IF(BB18&gt;0,ROUND((INDIRECT(ADDRESS(BB18,$BB$7,,,"ТаблицаСоответствия"))+BD18)*$BB$8,0),)</f>
        <v>0</v>
      </c>
      <c r="BD18" s="9"/>
      <c r="BE18" s="72">
        <f t="shared" ca="1" si="1"/>
        <v>0</v>
      </c>
      <c r="BF18" s="225">
        <f t="shared" si="39"/>
        <v>0</v>
      </c>
      <c r="BG18" s="226"/>
      <c r="BH18" s="227"/>
      <c r="BI18" s="14">
        <f t="shared" ca="1" si="40"/>
        <v>0</v>
      </c>
    </row>
    <row r="21" spans="1:61" x14ac:dyDescent="0.25">
      <c r="B21" s="35"/>
    </row>
  </sheetData>
  <sortState ref="A10:BE17">
    <sortCondition descending="1" ref="BE10"/>
  </sortState>
  <mergeCells count="77">
    <mergeCell ref="U8:W8"/>
    <mergeCell ref="L5:N5"/>
    <mergeCell ref="L6:N6"/>
    <mergeCell ref="AM8:AO8"/>
    <mergeCell ref="O5:Q5"/>
    <mergeCell ref="O6:Q6"/>
    <mergeCell ref="O7:Q7"/>
    <mergeCell ref="O8:Q8"/>
    <mergeCell ref="X7:Z7"/>
    <mergeCell ref="X5:Z5"/>
    <mergeCell ref="U5:W5"/>
    <mergeCell ref="AA8:AC8"/>
    <mergeCell ref="X8:Z8"/>
    <mergeCell ref="AA5:AC5"/>
    <mergeCell ref="X6:Z6"/>
    <mergeCell ref="AD5:AF5"/>
    <mergeCell ref="R8:T8"/>
    <mergeCell ref="C8:E8"/>
    <mergeCell ref="F8:H8"/>
    <mergeCell ref="I8:K8"/>
    <mergeCell ref="L7:N7"/>
    <mergeCell ref="L8:N8"/>
    <mergeCell ref="C7:E7"/>
    <mergeCell ref="F7:H7"/>
    <mergeCell ref="I7:K7"/>
    <mergeCell ref="AG7:AI7"/>
    <mergeCell ref="AG8:AI8"/>
    <mergeCell ref="AJ7:AL7"/>
    <mergeCell ref="AD8:AF8"/>
    <mergeCell ref="AA6:AC6"/>
    <mergeCell ref="AA7:AC7"/>
    <mergeCell ref="AD7:AF7"/>
    <mergeCell ref="AD6:AF6"/>
    <mergeCell ref="AJ8:AL8"/>
    <mergeCell ref="C5:E5"/>
    <mergeCell ref="F5:H5"/>
    <mergeCell ref="I5:K5"/>
    <mergeCell ref="C6:E6"/>
    <mergeCell ref="F6:H6"/>
    <mergeCell ref="I6:K6"/>
    <mergeCell ref="AY5:BA5"/>
    <mergeCell ref="BB5:BD5"/>
    <mergeCell ref="BB6:BD6"/>
    <mergeCell ref="BB7:BD7"/>
    <mergeCell ref="BB8:BD8"/>
    <mergeCell ref="AP8:AR8"/>
    <mergeCell ref="AP5:AR5"/>
    <mergeCell ref="AS7:AU7"/>
    <mergeCell ref="AS8:AU8"/>
    <mergeCell ref="AP6:AR6"/>
    <mergeCell ref="AP7:AR7"/>
    <mergeCell ref="AG5:AI5"/>
    <mergeCell ref="AS6:AU6"/>
    <mergeCell ref="AG6:AI6"/>
    <mergeCell ref="AJ5:AL5"/>
    <mergeCell ref="AJ6:AL6"/>
    <mergeCell ref="R5:T5"/>
    <mergeCell ref="R6:T6"/>
    <mergeCell ref="R7:T7"/>
    <mergeCell ref="U6:W6"/>
    <mergeCell ref="U7:W7"/>
    <mergeCell ref="BF16:BH16"/>
    <mergeCell ref="BF17:BH17"/>
    <mergeCell ref="BF18:BH18"/>
    <mergeCell ref="AM5:AO5"/>
    <mergeCell ref="AV5:AX5"/>
    <mergeCell ref="AV6:AX6"/>
    <mergeCell ref="AV7:AX7"/>
    <mergeCell ref="AY6:BA6"/>
    <mergeCell ref="AY7:BA7"/>
    <mergeCell ref="AM6:AO6"/>
    <mergeCell ref="AM7:AO7"/>
    <mergeCell ref="BF15:BH15"/>
    <mergeCell ref="BF9:BH9"/>
    <mergeCell ref="AY8:BA8"/>
    <mergeCell ref="AS5:AU5"/>
    <mergeCell ref="AV8:AX8"/>
  </mergeCells>
  <conditionalFormatting sqref="BI10:BI18">
    <cfRule type="cellIs" dxfId="11" priority="16" stopIfTrue="1" operator="equal">
      <formula>3</formula>
    </cfRule>
    <cfRule type="cellIs" dxfId="10" priority="17" stopIfTrue="1" operator="equal">
      <formula>2</formula>
    </cfRule>
    <cfRule type="cellIs" dxfId="9" priority="18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S19"/>
  <sheetViews>
    <sheetView zoomScale="55" zoomScaleNormal="55" workbookViewId="0">
      <selection activeCell="BN10" sqref="BN10:BR12"/>
    </sheetView>
  </sheetViews>
  <sheetFormatPr defaultRowHeight="14.3" x14ac:dyDescent="0.25"/>
  <cols>
    <col min="1" max="1" width="4.140625" customWidth="1"/>
    <col min="2" max="2" width="45.42578125" customWidth="1"/>
    <col min="3" max="11" width="6.140625" customWidth="1"/>
    <col min="12" max="20" width="6.85546875" customWidth="1"/>
    <col min="21" max="41" width="6.85546875" hidden="1" customWidth="1"/>
    <col min="42" max="42" width="7.85546875" hidden="1" customWidth="1"/>
    <col min="43" max="43" width="8.140625" hidden="1" customWidth="1"/>
    <col min="44" max="44" width="7.7109375" hidden="1" customWidth="1"/>
    <col min="45" max="45" width="8.42578125" hidden="1" customWidth="1"/>
    <col min="46" max="46" width="8.28515625" hidden="1" customWidth="1"/>
    <col min="47" max="47" width="7.85546875" hidden="1" customWidth="1"/>
    <col min="48" max="65" width="0" hidden="1" customWidth="1"/>
    <col min="67" max="67" width="11.7109375" customWidth="1"/>
    <col min="68" max="68" width="15.140625" customWidth="1"/>
    <col min="69" max="69" width="17.7109375" customWidth="1"/>
  </cols>
  <sheetData>
    <row r="4" spans="1:71" ht="15" thickBot="1" x14ac:dyDescent="0.3"/>
    <row r="5" spans="1:71" ht="76.45" customHeight="1" thickBot="1" x14ac:dyDescent="0.3">
      <c r="A5" s="1"/>
      <c r="B5" s="4" t="s">
        <v>4</v>
      </c>
      <c r="C5" s="208" t="s">
        <v>129</v>
      </c>
      <c r="D5" s="203"/>
      <c r="E5" s="204"/>
      <c r="F5" s="208" t="s">
        <v>136</v>
      </c>
      <c r="G5" s="203"/>
      <c r="H5" s="209"/>
      <c r="I5" s="208" t="s">
        <v>135</v>
      </c>
      <c r="J5" s="203"/>
      <c r="K5" s="204"/>
      <c r="L5" s="246" t="s">
        <v>140</v>
      </c>
      <c r="M5" s="247"/>
      <c r="N5" s="248"/>
      <c r="O5" s="208" t="s">
        <v>133</v>
      </c>
      <c r="P5" s="203"/>
      <c r="Q5" s="209"/>
      <c r="R5" s="208" t="s">
        <v>134</v>
      </c>
      <c r="S5" s="203"/>
      <c r="T5" s="209"/>
      <c r="U5" s="210"/>
      <c r="V5" s="211"/>
      <c r="W5" s="212"/>
      <c r="X5" s="210"/>
      <c r="Y5" s="211"/>
      <c r="Z5" s="260"/>
      <c r="AA5" s="210"/>
      <c r="AB5" s="211"/>
      <c r="AC5" s="260"/>
      <c r="AD5" s="210"/>
      <c r="AE5" s="211"/>
      <c r="AF5" s="212"/>
      <c r="AG5" s="210"/>
      <c r="AH5" s="211"/>
      <c r="AI5" s="260"/>
      <c r="AJ5" s="210"/>
      <c r="AK5" s="211"/>
      <c r="AL5" s="260"/>
      <c r="AM5" s="210"/>
      <c r="AN5" s="211"/>
      <c r="AO5" s="260"/>
      <c r="AP5" s="210"/>
      <c r="AQ5" s="211"/>
      <c r="AR5" s="260"/>
      <c r="AS5" s="210"/>
      <c r="AT5" s="211"/>
      <c r="AU5" s="212"/>
      <c r="AV5" s="210"/>
      <c r="AW5" s="211"/>
      <c r="AX5" s="212"/>
      <c r="AY5" s="210"/>
      <c r="AZ5" s="211"/>
      <c r="BA5" s="212"/>
      <c r="BB5" s="210"/>
      <c r="BC5" s="211"/>
      <c r="BD5" s="212"/>
      <c r="BE5" s="210"/>
      <c r="BF5" s="211"/>
      <c r="BG5" s="212"/>
      <c r="BH5" s="210"/>
      <c r="BI5" s="211"/>
      <c r="BJ5" s="212"/>
      <c r="BK5" s="210"/>
      <c r="BL5" s="211"/>
      <c r="BM5" s="212"/>
    </row>
    <row r="6" spans="1:71" ht="15" thickBot="1" x14ac:dyDescent="0.3">
      <c r="A6" s="1"/>
      <c r="B6" s="6" t="s">
        <v>1</v>
      </c>
      <c r="C6" s="213">
        <v>40</v>
      </c>
      <c r="D6" s="214"/>
      <c r="E6" s="212"/>
      <c r="F6" s="239">
        <v>53</v>
      </c>
      <c r="G6" s="240"/>
      <c r="H6" s="241"/>
      <c r="I6" s="213">
        <v>93</v>
      </c>
      <c r="J6" s="214"/>
      <c r="K6" s="212"/>
      <c r="L6" s="213">
        <v>27</v>
      </c>
      <c r="M6" s="214"/>
      <c r="N6" s="212"/>
      <c r="O6" s="213">
        <v>168</v>
      </c>
      <c r="P6" s="214"/>
      <c r="Q6" s="212"/>
      <c r="R6" s="213">
        <v>35</v>
      </c>
      <c r="S6" s="214"/>
      <c r="T6" s="212"/>
      <c r="U6" s="213"/>
      <c r="V6" s="214"/>
      <c r="W6" s="212"/>
      <c r="X6" s="213"/>
      <c r="Y6" s="214"/>
      <c r="Z6" s="212"/>
      <c r="AA6" s="213"/>
      <c r="AB6" s="214"/>
      <c r="AC6" s="212"/>
      <c r="AD6" s="213"/>
      <c r="AE6" s="214"/>
      <c r="AF6" s="212"/>
      <c r="AG6" s="213"/>
      <c r="AH6" s="214"/>
      <c r="AI6" s="212"/>
      <c r="AJ6" s="213"/>
      <c r="AK6" s="214"/>
      <c r="AL6" s="212"/>
      <c r="AM6" s="213"/>
      <c r="AN6" s="214"/>
      <c r="AO6" s="212"/>
      <c r="AP6" s="213"/>
      <c r="AQ6" s="214"/>
      <c r="AR6" s="212"/>
      <c r="AS6" s="213"/>
      <c r="AT6" s="214"/>
      <c r="AU6" s="212"/>
      <c r="AV6" s="213"/>
      <c r="AW6" s="214"/>
      <c r="AX6" s="212"/>
      <c r="AY6" s="213"/>
      <c r="AZ6" s="214"/>
      <c r="BA6" s="212"/>
      <c r="BB6" s="213"/>
      <c r="BC6" s="214"/>
      <c r="BD6" s="212"/>
      <c r="BE6" s="213"/>
      <c r="BF6" s="214"/>
      <c r="BG6" s="212"/>
      <c r="BH6" s="213"/>
      <c r="BI6" s="214"/>
      <c r="BJ6" s="212"/>
      <c r="BK6" s="213"/>
      <c r="BL6" s="214"/>
      <c r="BM6" s="212"/>
    </row>
    <row r="7" spans="1:71" ht="15" thickBot="1" x14ac:dyDescent="0.3">
      <c r="A7" s="1"/>
      <c r="B7" s="6" t="s">
        <v>5</v>
      </c>
      <c r="C7" s="218">
        <v>4</v>
      </c>
      <c r="D7" s="219"/>
      <c r="E7" s="220"/>
      <c r="F7" s="242">
        <v>5</v>
      </c>
      <c r="G7" s="243"/>
      <c r="H7" s="244"/>
      <c r="I7" s="218">
        <v>5</v>
      </c>
      <c r="J7" s="219"/>
      <c r="K7" s="220"/>
      <c r="L7" s="218">
        <v>4</v>
      </c>
      <c r="M7" s="219"/>
      <c r="N7" s="220"/>
      <c r="O7" s="218">
        <v>6</v>
      </c>
      <c r="P7" s="219"/>
      <c r="Q7" s="220"/>
      <c r="R7" s="218">
        <v>4</v>
      </c>
      <c r="S7" s="219"/>
      <c r="T7" s="220"/>
      <c r="U7" s="218"/>
      <c r="V7" s="219"/>
      <c r="W7" s="220"/>
      <c r="X7" s="218"/>
      <c r="Y7" s="219"/>
      <c r="Z7" s="220"/>
      <c r="AA7" s="218"/>
      <c r="AB7" s="219"/>
      <c r="AC7" s="220"/>
      <c r="AD7" s="218"/>
      <c r="AE7" s="219"/>
      <c r="AF7" s="220"/>
      <c r="AG7" s="218"/>
      <c r="AH7" s="219"/>
      <c r="AI7" s="220"/>
      <c r="AJ7" s="218"/>
      <c r="AK7" s="219"/>
      <c r="AL7" s="220"/>
      <c r="AM7" s="218"/>
      <c r="AN7" s="219"/>
      <c r="AO7" s="220"/>
      <c r="AP7" s="218"/>
      <c r="AQ7" s="219"/>
      <c r="AR7" s="220"/>
      <c r="AS7" s="218"/>
      <c r="AT7" s="219"/>
      <c r="AU7" s="220"/>
      <c r="AV7" s="218"/>
      <c r="AW7" s="219"/>
      <c r="AX7" s="220"/>
      <c r="AY7" s="218"/>
      <c r="AZ7" s="219"/>
      <c r="BA7" s="220"/>
      <c r="BB7" s="218"/>
      <c r="BC7" s="219"/>
      <c r="BD7" s="220"/>
      <c r="BE7" s="218"/>
      <c r="BF7" s="219"/>
      <c r="BG7" s="220"/>
      <c r="BH7" s="218"/>
      <c r="BI7" s="219"/>
      <c r="BJ7" s="220"/>
      <c r="BK7" s="218"/>
      <c r="BL7" s="219"/>
      <c r="BM7" s="220"/>
    </row>
    <row r="8" spans="1:71" ht="15" thickBot="1" x14ac:dyDescent="0.3">
      <c r="A8" s="1"/>
      <c r="B8" s="6" t="s">
        <v>0</v>
      </c>
      <c r="C8" s="213">
        <v>1.4</v>
      </c>
      <c r="D8" s="214"/>
      <c r="E8" s="212"/>
      <c r="F8" s="239">
        <v>1.4</v>
      </c>
      <c r="G8" s="240"/>
      <c r="H8" s="241"/>
      <c r="I8" s="213">
        <v>1.4</v>
      </c>
      <c r="J8" s="214"/>
      <c r="K8" s="212"/>
      <c r="L8" s="213">
        <v>1.4</v>
      </c>
      <c r="M8" s="214"/>
      <c r="N8" s="212"/>
      <c r="O8" s="213">
        <v>1.4</v>
      </c>
      <c r="P8" s="214"/>
      <c r="Q8" s="212"/>
      <c r="R8" s="213">
        <v>1</v>
      </c>
      <c r="S8" s="214"/>
      <c r="T8" s="212"/>
      <c r="U8" s="213"/>
      <c r="V8" s="214"/>
      <c r="W8" s="212"/>
      <c r="X8" s="213"/>
      <c r="Y8" s="214"/>
      <c r="Z8" s="212"/>
      <c r="AA8" s="213"/>
      <c r="AB8" s="214"/>
      <c r="AC8" s="212"/>
      <c r="AD8" s="213"/>
      <c r="AE8" s="214"/>
      <c r="AF8" s="212"/>
      <c r="AG8" s="213"/>
      <c r="AH8" s="214"/>
      <c r="AI8" s="212"/>
      <c r="AJ8" s="213"/>
      <c r="AK8" s="214"/>
      <c r="AL8" s="212"/>
      <c r="AM8" s="213"/>
      <c r="AN8" s="214"/>
      <c r="AO8" s="212"/>
      <c r="AP8" s="213"/>
      <c r="AQ8" s="214"/>
      <c r="AR8" s="212"/>
      <c r="AS8" s="213"/>
      <c r="AT8" s="214"/>
      <c r="AU8" s="212"/>
      <c r="AV8" s="213"/>
      <c r="AW8" s="214"/>
      <c r="AX8" s="212"/>
      <c r="AY8" s="213"/>
      <c r="AZ8" s="214"/>
      <c r="BA8" s="212"/>
      <c r="BB8" s="213"/>
      <c r="BC8" s="214"/>
      <c r="BD8" s="212"/>
      <c r="BE8" s="213"/>
      <c r="BF8" s="214"/>
      <c r="BG8" s="212"/>
      <c r="BH8" s="213"/>
      <c r="BI8" s="214"/>
      <c r="BJ8" s="212"/>
      <c r="BK8" s="213"/>
      <c r="BL8" s="214"/>
      <c r="BM8" s="212"/>
    </row>
    <row r="9" spans="1:71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42" t="s">
        <v>3</v>
      </c>
      <c r="H9" s="6" t="s">
        <v>6</v>
      </c>
      <c r="I9" s="6" t="s">
        <v>2</v>
      </c>
      <c r="J9" s="42" t="s">
        <v>3</v>
      </c>
      <c r="K9" s="6" t="s">
        <v>6</v>
      </c>
      <c r="L9" s="6" t="s">
        <v>2</v>
      </c>
      <c r="M9" s="42" t="s">
        <v>3</v>
      </c>
      <c r="N9" s="6" t="s">
        <v>6</v>
      </c>
      <c r="O9" s="6" t="s">
        <v>2</v>
      </c>
      <c r="P9" s="42" t="s">
        <v>3</v>
      </c>
      <c r="Q9" s="6" t="s">
        <v>6</v>
      </c>
      <c r="R9" s="6" t="s">
        <v>2</v>
      </c>
      <c r="S9" s="42" t="s">
        <v>3</v>
      </c>
      <c r="T9" s="6" t="s">
        <v>6</v>
      </c>
      <c r="U9" s="6" t="s">
        <v>2</v>
      </c>
      <c r="V9" s="42" t="s">
        <v>3</v>
      </c>
      <c r="W9" s="6" t="s">
        <v>6</v>
      </c>
      <c r="X9" s="6" t="s">
        <v>2</v>
      </c>
      <c r="Y9" s="42" t="s">
        <v>3</v>
      </c>
      <c r="Z9" s="6" t="s">
        <v>6</v>
      </c>
      <c r="AA9" s="6" t="s">
        <v>2</v>
      </c>
      <c r="AB9" s="42" t="s">
        <v>3</v>
      </c>
      <c r="AC9" s="6" t="s">
        <v>6</v>
      </c>
      <c r="AD9" s="6" t="s">
        <v>2</v>
      </c>
      <c r="AE9" s="42" t="s">
        <v>3</v>
      </c>
      <c r="AF9" s="6" t="s">
        <v>6</v>
      </c>
      <c r="AG9" s="6" t="s">
        <v>2</v>
      </c>
      <c r="AH9" s="42" t="s">
        <v>3</v>
      </c>
      <c r="AI9" s="6" t="s">
        <v>6</v>
      </c>
      <c r="AJ9" s="6" t="s">
        <v>2</v>
      </c>
      <c r="AK9" s="42" t="s">
        <v>3</v>
      </c>
      <c r="AL9" s="6" t="s">
        <v>6</v>
      </c>
      <c r="AM9" s="6" t="s">
        <v>2</v>
      </c>
      <c r="AN9" s="42" t="s">
        <v>3</v>
      </c>
      <c r="AO9" s="6" t="s">
        <v>6</v>
      </c>
      <c r="AP9" s="6" t="s">
        <v>2</v>
      </c>
      <c r="AQ9" s="42" t="s">
        <v>3</v>
      </c>
      <c r="AR9" s="6" t="s">
        <v>6</v>
      </c>
      <c r="AS9" s="6" t="s">
        <v>2</v>
      </c>
      <c r="AT9" s="28" t="s">
        <v>3</v>
      </c>
      <c r="AU9" s="6" t="s">
        <v>6</v>
      </c>
      <c r="AV9" s="6" t="s">
        <v>2</v>
      </c>
      <c r="AW9" s="42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43" t="s">
        <v>3</v>
      </c>
      <c r="BD9" s="6" t="s">
        <v>6</v>
      </c>
      <c r="BE9" s="6" t="s">
        <v>2</v>
      </c>
      <c r="BF9" s="43" t="s">
        <v>3</v>
      </c>
      <c r="BG9" s="6" t="s">
        <v>6</v>
      </c>
      <c r="BH9" s="6" t="s">
        <v>2</v>
      </c>
      <c r="BI9" s="43" t="s">
        <v>3</v>
      </c>
      <c r="BJ9" s="6" t="s">
        <v>6</v>
      </c>
      <c r="BK9" s="6" t="s">
        <v>2</v>
      </c>
      <c r="BL9" s="70" t="s">
        <v>3</v>
      </c>
      <c r="BM9" s="6" t="s">
        <v>6</v>
      </c>
      <c r="BN9" s="73" t="s">
        <v>7</v>
      </c>
      <c r="BO9" s="234" t="s">
        <v>8</v>
      </c>
      <c r="BP9" s="234"/>
      <c r="BQ9" s="234"/>
      <c r="BR9" s="13" t="s">
        <v>9</v>
      </c>
    </row>
    <row r="10" spans="1:71" ht="15" thickBot="1" x14ac:dyDescent="0.3">
      <c r="A10" s="5">
        <f>A9+1</f>
        <v>1</v>
      </c>
      <c r="B10" s="39" t="s">
        <v>19</v>
      </c>
      <c r="C10" s="11">
        <v>9</v>
      </c>
      <c r="D10" s="7">
        <f t="shared" ref="D10:D19" ca="1" si="0">IF(C10&gt;0,ROUND((INDIRECT(ADDRESS(C10,$C$7,,,"ТаблицаСоответствия"))+E10)*$C$8,0),)</f>
        <v>27</v>
      </c>
      <c r="E10" s="8"/>
      <c r="F10" s="11"/>
      <c r="G10" s="7">
        <f t="shared" ref="G10:G19" ca="1" si="1">IF(F10&gt;0,ROUND((INDIRECT(ADDRESS(F10,$F$7,,,"ТаблицаСоответствия"))+H10)*$F$8,0),)</f>
        <v>0</v>
      </c>
      <c r="H10" s="8"/>
      <c r="I10" s="11">
        <v>24</v>
      </c>
      <c r="J10" s="7">
        <f t="shared" ref="J10:J19" ca="1" si="2">IF(I10&gt;0,ROUND((INDIRECT(ADDRESS(I10,$I$7,,,"ТаблицаСоответствия"))+K10)*$I$8,0),)</f>
        <v>20</v>
      </c>
      <c r="K10" s="8"/>
      <c r="L10" s="11"/>
      <c r="M10" s="7">
        <f t="shared" ref="M10:M19" ca="1" si="3">IF(L10&gt;0,ROUND((INDIRECT(ADDRESS(L10,$L$7,,,"ТаблицаСоответствия"))+N10)*$L$8,0),)</f>
        <v>0</v>
      </c>
      <c r="N10" s="8"/>
      <c r="O10" s="11">
        <v>60</v>
      </c>
      <c r="P10" s="7">
        <f t="shared" ref="P10:P19" ca="1" si="4">IF(O10&gt;0,ROUND((INDIRECT(ADDRESS(O10,$O$7,,,"ТаблицаСоответствия"))+Q10)*$O$8,0),)</f>
        <v>15</v>
      </c>
      <c r="Q10" s="8"/>
      <c r="R10" s="11">
        <v>9</v>
      </c>
      <c r="S10" s="7">
        <f t="shared" ref="S10:S19" ca="1" si="5">IF(R10&gt;0,ROUND((INDIRECT(ADDRESS(R10,$R$7,,,"ТаблицаСоответствия"))+T10)*$R$8,0),)</f>
        <v>19</v>
      </c>
      <c r="T10" s="8"/>
      <c r="U10" s="11"/>
      <c r="V10" s="7">
        <f t="shared" ref="V10:V19" ca="1" si="6">IF(U10&gt;0,ROUND((INDIRECT(ADDRESS(U10,$U$7,,,"ТаблицаСоответствия"))+W10)*$U$8,0),)</f>
        <v>0</v>
      </c>
      <c r="W10" s="8"/>
      <c r="X10" s="11"/>
      <c r="Y10" s="7">
        <f t="shared" ref="Y10:Y19" ca="1" si="7">IF(X10&gt;0,ROUND((INDIRECT(ADDRESS(X10,$X$7,,,"ТаблицаСоответствия"))+Z10)*$X$8,0),)</f>
        <v>0</v>
      </c>
      <c r="Z10" s="8"/>
      <c r="AA10" s="11"/>
      <c r="AB10" s="7">
        <f t="shared" ref="AB10:AB19" ca="1" si="8">IF(AA10&gt;0,ROUND((INDIRECT(ADDRESS(AA10,$AA$7,,,"ТаблицаСоответствия"))+AC10)*$AA$8,0),)</f>
        <v>0</v>
      </c>
      <c r="AC10" s="8"/>
      <c r="AD10" s="11"/>
      <c r="AE10" s="7">
        <f t="shared" ref="AE10:AE19" ca="1" si="9">IF(AD10&gt;0,ROUND((INDIRECT(ADDRESS(AD10,$AD$7,,,"ТаблицаСоответствия"))+AF10)*$AD$8,0),)</f>
        <v>0</v>
      </c>
      <c r="AF10" s="8"/>
      <c r="AG10" s="11"/>
      <c r="AH10" s="7">
        <f t="shared" ref="AH10:AH19" ca="1" si="10">IF(AG10&gt;0,ROUND((INDIRECT(ADDRESS(AG10,$AG$7,,,"ТаблицаСоответствия"))+AI10)*$AG$8,0),)</f>
        <v>0</v>
      </c>
      <c r="AI10" s="8"/>
      <c r="AJ10" s="11"/>
      <c r="AK10" s="7">
        <f t="shared" ref="AK10:AK19" ca="1" si="11">IF(AJ10&gt;0,ROUND((INDIRECT(ADDRESS(AJ10,$AJ$7,,,"ТаблицаСоответствия"))+AL10)*$AJ$8,0),)</f>
        <v>0</v>
      </c>
      <c r="AL10" s="8"/>
      <c r="AM10" s="11"/>
      <c r="AN10" s="7">
        <f t="shared" ref="AN10:AN19" ca="1" si="12">IF(AM10&gt;0,ROUND((INDIRECT(ADDRESS(AM10,$AM$7,,,"ТаблицаСоответствия"))+AO10)*$AM$8,0),)</f>
        <v>0</v>
      </c>
      <c r="AO10" s="8"/>
      <c r="AP10" s="11"/>
      <c r="AQ10" s="7">
        <f t="shared" ref="AQ10:AQ19" ca="1" si="13">IF(AP10&gt;0,ROUND((INDIRECT(ADDRESS(AP10,$AP$7,,,"ТаблицаСоответствия"))+AR10)*$AP$8,0),)</f>
        <v>0</v>
      </c>
      <c r="AR10" s="8"/>
      <c r="AS10" s="11"/>
      <c r="AT10" s="7">
        <f t="shared" ref="AT10:AT19" ca="1" si="14">IF(AS10&gt;0,ROUND((INDIRECT(ADDRESS(AS10,$AS$7,,,"ТаблицаСоответствия"))+AU10)*$AS$8,0),)</f>
        <v>0</v>
      </c>
      <c r="AU10" s="8"/>
      <c r="AV10" s="11"/>
      <c r="AW10" s="7">
        <f t="shared" ref="AW10:AW19" ca="1" si="15">IF(AV10&gt;0,ROUND((INDIRECT(ADDRESS(AV10,$AV$7,,,"ТаблицаСоответствия"))+AX10)*$AV$8,0),)</f>
        <v>0</v>
      </c>
      <c r="AX10" s="8"/>
      <c r="AY10" s="11"/>
      <c r="AZ10" s="7">
        <f t="shared" ref="AZ10:AZ19" ca="1" si="16">IF(AY10&gt;0,ROUND((INDIRECT(ADDRESS(AY10,$AY$7,,,"ТаблицаСоответствия"))+BA10)*$AY$8,0),)</f>
        <v>0</v>
      </c>
      <c r="BA10" s="8"/>
      <c r="BB10" s="11"/>
      <c r="BC10" s="7">
        <f t="shared" ref="BC10:BC19" ca="1" si="17">IF(BB10&gt;0,ROUND((INDIRECT(ADDRESS(BB10,$BB$7,,,"ТаблицаСоответствия"))+BD10)*$BB$8,0),)</f>
        <v>0</v>
      </c>
      <c r="BD10" s="8"/>
      <c r="BE10" s="11"/>
      <c r="BF10" s="7">
        <f t="shared" ref="BF10:BF19" ca="1" si="18">IF(BE10&gt;0,ROUND((INDIRECT(ADDRESS(BE10,$BE$7,,,"ТаблицаСоответствия"))+BG10)*$BE$8,0),)</f>
        <v>0</v>
      </c>
      <c r="BG10" s="8"/>
      <c r="BH10" s="11"/>
      <c r="BI10" s="7">
        <f t="shared" ref="BI10:BI19" ca="1" si="19">IF(BH10&gt;0,ROUND((INDIRECT(ADDRESS(BH10,$BH$7,,,"ТаблицаСоответствия"))+BJ10)*$BH$8,0),)</f>
        <v>0</v>
      </c>
      <c r="BJ10" s="8"/>
      <c r="BK10" s="11"/>
      <c r="BL10" s="7">
        <f t="shared" ref="BL10:BL19" ca="1" si="20">IF(BK10&gt;0,ROUND((INDIRECT(ADDRESS(BK10,$BK$7,,,"ТаблицаСоответствия"))+BM10)*$BK$8,0),)</f>
        <v>0</v>
      </c>
      <c r="BM10" s="8"/>
      <c r="BN10" s="72">
        <f t="shared" ref="BN10:BN18" ca="1" si="21">SUM(AQ10,AT10,AW10,AK10,V10,AZ10,AN10,AH10,AB10,AE10,D10,G10,J10,M10,S10,P10,Y10,BC10,BF10,BI10,BL10)</f>
        <v>81</v>
      </c>
      <c r="BO10" s="225" t="str">
        <f t="shared" ref="BO10:BO18" si="22">B10</f>
        <v>Секачев Глеб - Пальчиковская Полина</v>
      </c>
      <c r="BP10" s="226"/>
      <c r="BQ10" s="227"/>
      <c r="BR10" s="14">
        <f ca="1">IF(BN10&gt;0,RANK(BN10,$BN$10:$BN$19),0)</f>
        <v>1</v>
      </c>
    </row>
    <row r="11" spans="1:71" ht="15" thickBot="1" x14ac:dyDescent="0.3">
      <c r="A11" s="5">
        <v>2</v>
      </c>
      <c r="B11" s="38" t="s">
        <v>26</v>
      </c>
      <c r="C11" s="12">
        <v>4</v>
      </c>
      <c r="D11" s="7">
        <f t="shared" ca="1" si="0"/>
        <v>55</v>
      </c>
      <c r="E11" s="9"/>
      <c r="F11" s="12"/>
      <c r="G11" s="7">
        <f t="shared" ca="1" si="1"/>
        <v>0</v>
      </c>
      <c r="H11" s="9"/>
      <c r="I11" s="12"/>
      <c r="J11" s="7">
        <f t="shared" ca="1" si="2"/>
        <v>0</v>
      </c>
      <c r="K11" s="9"/>
      <c r="L11" s="12"/>
      <c r="M11" s="7">
        <f t="shared" ca="1" si="3"/>
        <v>0</v>
      </c>
      <c r="N11" s="9"/>
      <c r="O11" s="12"/>
      <c r="P11" s="7">
        <f t="shared" ca="1" si="4"/>
        <v>0</v>
      </c>
      <c r="Q11" s="9"/>
      <c r="R11" s="12"/>
      <c r="S11" s="7">
        <f t="shared" ca="1" si="5"/>
        <v>0</v>
      </c>
      <c r="T11" s="9"/>
      <c r="U11" s="12"/>
      <c r="V11" s="7">
        <f t="shared" ca="1" si="6"/>
        <v>0</v>
      </c>
      <c r="W11" s="9"/>
      <c r="X11" s="12"/>
      <c r="Y11" s="7">
        <f t="shared" ca="1" si="7"/>
        <v>0</v>
      </c>
      <c r="Z11" s="9"/>
      <c r="AA11" s="12"/>
      <c r="AB11" s="7">
        <f t="shared" ca="1" si="8"/>
        <v>0</v>
      </c>
      <c r="AC11" s="9"/>
      <c r="AD11" s="12"/>
      <c r="AE11" s="7">
        <f t="shared" ca="1" si="9"/>
        <v>0</v>
      </c>
      <c r="AF11" s="9"/>
      <c r="AG11" s="12"/>
      <c r="AH11" s="7">
        <f t="shared" ca="1" si="10"/>
        <v>0</v>
      </c>
      <c r="AI11" s="9"/>
      <c r="AJ11" s="12"/>
      <c r="AK11" s="7">
        <f t="shared" ca="1" si="11"/>
        <v>0</v>
      </c>
      <c r="AL11" s="9"/>
      <c r="AM11" s="12"/>
      <c r="AN11" s="7">
        <f t="shared" ca="1" si="12"/>
        <v>0</v>
      </c>
      <c r="AO11" s="9"/>
      <c r="AP11" s="12"/>
      <c r="AQ11" s="7">
        <f t="shared" ca="1" si="13"/>
        <v>0</v>
      </c>
      <c r="AR11" s="9"/>
      <c r="AS11" s="12"/>
      <c r="AT11" s="7">
        <f t="shared" ca="1" si="14"/>
        <v>0</v>
      </c>
      <c r="AU11" s="9"/>
      <c r="AV11" s="12"/>
      <c r="AW11" s="7">
        <f t="shared" ca="1" si="15"/>
        <v>0</v>
      </c>
      <c r="AX11" s="9"/>
      <c r="AY11" s="12"/>
      <c r="AZ11" s="7">
        <f t="shared" ca="1" si="16"/>
        <v>0</v>
      </c>
      <c r="BA11" s="9"/>
      <c r="BB11" s="12"/>
      <c r="BC11" s="7">
        <f t="shared" ca="1" si="17"/>
        <v>0</v>
      </c>
      <c r="BD11" s="9"/>
      <c r="BE11" s="12"/>
      <c r="BF11" s="7">
        <f t="shared" ca="1" si="18"/>
        <v>0</v>
      </c>
      <c r="BG11" s="9"/>
      <c r="BH11" s="12"/>
      <c r="BI11" s="7">
        <f t="shared" ca="1" si="19"/>
        <v>0</v>
      </c>
      <c r="BJ11" s="9"/>
      <c r="BK11" s="12"/>
      <c r="BL11" s="7">
        <f t="shared" ca="1" si="20"/>
        <v>0</v>
      </c>
      <c r="BM11" s="9"/>
      <c r="BN11" s="72">
        <f t="shared" ca="1" si="21"/>
        <v>55</v>
      </c>
      <c r="BO11" s="225" t="str">
        <f t="shared" si="22"/>
        <v>Бабаян Артур - Мухачева Валерия</v>
      </c>
      <c r="BP11" s="226"/>
      <c r="BQ11" s="227"/>
      <c r="BR11" s="14">
        <f t="shared" ref="BR11:BR18" ca="1" si="23">IF(BN11&gt;0,RANK(BN11,$BN$10:$BN$19),0)</f>
        <v>2</v>
      </c>
    </row>
    <row r="12" spans="1:71" ht="15" thickBot="1" x14ac:dyDescent="0.3">
      <c r="A12" s="5">
        <f>A11+1</f>
        <v>3</v>
      </c>
      <c r="B12" s="3" t="s">
        <v>125</v>
      </c>
      <c r="C12" s="12">
        <v>10</v>
      </c>
      <c r="D12" s="7">
        <f t="shared" ca="1" si="0"/>
        <v>24</v>
      </c>
      <c r="E12" s="9"/>
      <c r="F12" s="12"/>
      <c r="G12" s="7">
        <f t="shared" ca="1" si="1"/>
        <v>0</v>
      </c>
      <c r="H12" s="9"/>
      <c r="I12" s="12">
        <v>37</v>
      </c>
      <c r="J12" s="7">
        <f t="shared" ca="1" si="2"/>
        <v>11</v>
      </c>
      <c r="K12" s="9"/>
      <c r="L12" s="12"/>
      <c r="M12" s="7">
        <f t="shared" ca="1" si="3"/>
        <v>0</v>
      </c>
      <c r="N12" s="9"/>
      <c r="O12" s="12"/>
      <c r="P12" s="7">
        <f t="shared" ca="1" si="4"/>
        <v>0</v>
      </c>
      <c r="Q12" s="9"/>
      <c r="R12" s="12"/>
      <c r="S12" s="7">
        <f t="shared" ca="1" si="5"/>
        <v>0</v>
      </c>
      <c r="T12" s="9"/>
      <c r="U12" s="12"/>
      <c r="V12" s="7">
        <f t="shared" ca="1" si="6"/>
        <v>0</v>
      </c>
      <c r="W12" s="9"/>
      <c r="X12" s="12"/>
      <c r="Y12" s="7">
        <f t="shared" ca="1" si="7"/>
        <v>0</v>
      </c>
      <c r="Z12" s="9"/>
      <c r="AA12" s="12"/>
      <c r="AB12" s="7">
        <f t="shared" ca="1" si="8"/>
        <v>0</v>
      </c>
      <c r="AC12" s="9"/>
      <c r="AD12" s="12"/>
      <c r="AE12" s="7">
        <f t="shared" ca="1" si="9"/>
        <v>0</v>
      </c>
      <c r="AF12" s="9"/>
      <c r="AG12" s="12"/>
      <c r="AH12" s="7">
        <f t="shared" ca="1" si="10"/>
        <v>0</v>
      </c>
      <c r="AI12" s="9"/>
      <c r="AJ12" s="12"/>
      <c r="AK12" s="7">
        <f t="shared" ca="1" si="11"/>
        <v>0</v>
      </c>
      <c r="AL12" s="9"/>
      <c r="AM12" s="12"/>
      <c r="AN12" s="7">
        <f t="shared" ca="1" si="12"/>
        <v>0</v>
      </c>
      <c r="AO12" s="9"/>
      <c r="AP12" s="12"/>
      <c r="AQ12" s="7">
        <f t="shared" ca="1" si="13"/>
        <v>0</v>
      </c>
      <c r="AR12" s="9"/>
      <c r="AS12" s="12"/>
      <c r="AT12" s="7">
        <f t="shared" ca="1" si="14"/>
        <v>0</v>
      </c>
      <c r="AU12" s="9"/>
      <c r="AV12" s="12"/>
      <c r="AW12" s="7">
        <f t="shared" ca="1" si="15"/>
        <v>0</v>
      </c>
      <c r="AX12" s="9"/>
      <c r="AY12" s="12"/>
      <c r="AZ12" s="7">
        <f t="shared" ca="1" si="16"/>
        <v>0</v>
      </c>
      <c r="BA12" s="9"/>
      <c r="BB12" s="12"/>
      <c r="BC12" s="7">
        <f t="shared" ca="1" si="17"/>
        <v>0</v>
      </c>
      <c r="BD12" s="9"/>
      <c r="BE12" s="12"/>
      <c r="BF12" s="7">
        <f t="shared" ca="1" si="18"/>
        <v>0</v>
      </c>
      <c r="BG12" s="9"/>
      <c r="BH12" s="12"/>
      <c r="BI12" s="7">
        <f t="shared" ca="1" si="19"/>
        <v>0</v>
      </c>
      <c r="BJ12" s="9"/>
      <c r="BK12" s="12"/>
      <c r="BL12" s="7">
        <f t="shared" ca="1" si="20"/>
        <v>0</v>
      </c>
      <c r="BM12" s="9"/>
      <c r="BN12" s="72">
        <f t="shared" ca="1" si="21"/>
        <v>35</v>
      </c>
      <c r="BO12" s="225" t="str">
        <f t="shared" si="22"/>
        <v>Ташимов Дамир - Махрова Виктория</v>
      </c>
      <c r="BP12" s="226"/>
      <c r="BQ12" s="227"/>
      <c r="BR12" s="14">
        <f t="shared" ca="1" si="23"/>
        <v>3</v>
      </c>
    </row>
    <row r="13" spans="1:71" s="35" customFormat="1" ht="15" thickBot="1" x14ac:dyDescent="0.3">
      <c r="A13" s="5">
        <f>A12+1</f>
        <v>4</v>
      </c>
      <c r="B13" s="3" t="s">
        <v>130</v>
      </c>
      <c r="C13" s="12">
        <v>17</v>
      </c>
      <c r="D13" s="7">
        <f t="shared" ca="1" si="0"/>
        <v>10</v>
      </c>
      <c r="E13" s="9"/>
      <c r="F13" s="12">
        <v>40</v>
      </c>
      <c r="G13" s="7">
        <f t="shared" ca="1" si="1"/>
        <v>11</v>
      </c>
      <c r="H13" s="9"/>
      <c r="I13" s="12"/>
      <c r="J13" s="7">
        <f t="shared" ca="1" si="2"/>
        <v>0</v>
      </c>
      <c r="K13" s="9"/>
      <c r="L13" s="12"/>
      <c r="M13" s="7">
        <f t="shared" ca="1" si="3"/>
        <v>0</v>
      </c>
      <c r="N13" s="9"/>
      <c r="O13" s="12"/>
      <c r="P13" s="7">
        <f t="shared" ca="1" si="4"/>
        <v>0</v>
      </c>
      <c r="Q13" s="9"/>
      <c r="R13" s="12"/>
      <c r="S13" s="7">
        <f t="shared" ca="1" si="5"/>
        <v>0</v>
      </c>
      <c r="T13" s="9"/>
      <c r="U13" s="12"/>
      <c r="V13" s="7">
        <f t="shared" ca="1" si="6"/>
        <v>0</v>
      </c>
      <c r="W13" s="9"/>
      <c r="X13" s="12"/>
      <c r="Y13" s="7">
        <f t="shared" ca="1" si="7"/>
        <v>0</v>
      </c>
      <c r="Z13" s="9"/>
      <c r="AA13" s="12"/>
      <c r="AB13" s="7">
        <f t="shared" ca="1" si="8"/>
        <v>0</v>
      </c>
      <c r="AC13" s="9"/>
      <c r="AD13" s="12"/>
      <c r="AE13" s="7">
        <f t="shared" ca="1" si="9"/>
        <v>0</v>
      </c>
      <c r="AF13" s="9"/>
      <c r="AG13" s="12"/>
      <c r="AH13" s="7">
        <f t="shared" ca="1" si="10"/>
        <v>0</v>
      </c>
      <c r="AI13" s="9"/>
      <c r="AJ13" s="12"/>
      <c r="AK13" s="7">
        <f t="shared" ca="1" si="11"/>
        <v>0</v>
      </c>
      <c r="AL13" s="9"/>
      <c r="AM13" s="12"/>
      <c r="AN13" s="7">
        <f t="shared" ca="1" si="12"/>
        <v>0</v>
      </c>
      <c r="AO13" s="9"/>
      <c r="AP13" s="12"/>
      <c r="AQ13" s="7">
        <f t="shared" ca="1" si="13"/>
        <v>0</v>
      </c>
      <c r="AR13" s="9"/>
      <c r="AS13" s="12"/>
      <c r="AT13" s="7">
        <f t="shared" ca="1" si="14"/>
        <v>0</v>
      </c>
      <c r="AU13" s="9"/>
      <c r="AV13" s="12"/>
      <c r="AW13" s="7">
        <f t="shared" ca="1" si="15"/>
        <v>0</v>
      </c>
      <c r="AX13" s="9"/>
      <c r="AY13" s="12"/>
      <c r="AZ13" s="7">
        <f t="shared" ca="1" si="16"/>
        <v>0</v>
      </c>
      <c r="BA13" s="9"/>
      <c r="BB13" s="12"/>
      <c r="BC13" s="7">
        <f t="shared" ca="1" si="17"/>
        <v>0</v>
      </c>
      <c r="BD13" s="9"/>
      <c r="BE13" s="12"/>
      <c r="BF13" s="7">
        <f t="shared" ca="1" si="18"/>
        <v>0</v>
      </c>
      <c r="BG13" s="9"/>
      <c r="BH13" s="12"/>
      <c r="BI13" s="7">
        <f t="shared" ca="1" si="19"/>
        <v>0</v>
      </c>
      <c r="BJ13" s="9"/>
      <c r="BK13" s="12"/>
      <c r="BL13" s="7">
        <f t="shared" ca="1" si="20"/>
        <v>0</v>
      </c>
      <c r="BM13" s="9"/>
      <c r="BN13" s="72">
        <f t="shared" ca="1" si="21"/>
        <v>21</v>
      </c>
      <c r="BO13" s="228" t="str">
        <f t="shared" si="22"/>
        <v>Дерябин Воладислав - Рагозина Екатерина</v>
      </c>
      <c r="BP13" s="229"/>
      <c r="BQ13" s="230"/>
      <c r="BR13" s="14">
        <f t="shared" ca="1" si="23"/>
        <v>4</v>
      </c>
    </row>
    <row r="14" spans="1:71" s="113" customFormat="1" ht="15" thickBot="1" x14ac:dyDescent="0.3">
      <c r="A14" s="31">
        <v>3</v>
      </c>
      <c r="B14" s="32" t="s">
        <v>131</v>
      </c>
      <c r="C14" s="12">
        <v>28</v>
      </c>
      <c r="D14" s="30">
        <f t="shared" ca="1" si="0"/>
        <v>6</v>
      </c>
      <c r="E14" s="33"/>
      <c r="F14" s="12"/>
      <c r="G14" s="7">
        <f t="shared" ca="1" si="1"/>
        <v>0</v>
      </c>
      <c r="H14" s="33"/>
      <c r="I14" s="12"/>
      <c r="J14" s="7">
        <f t="shared" ca="1" si="2"/>
        <v>0</v>
      </c>
      <c r="K14" s="33"/>
      <c r="L14" s="12"/>
      <c r="M14" s="7">
        <f t="shared" ca="1" si="3"/>
        <v>0</v>
      </c>
      <c r="N14" s="33"/>
      <c r="O14" s="12"/>
      <c r="P14" s="7">
        <f t="shared" ca="1" si="4"/>
        <v>0</v>
      </c>
      <c r="Q14" s="33"/>
      <c r="R14" s="12"/>
      <c r="S14" s="7">
        <f t="shared" ca="1" si="5"/>
        <v>0</v>
      </c>
      <c r="T14" s="33"/>
      <c r="U14" s="12"/>
      <c r="V14" s="7">
        <f t="shared" ca="1" si="6"/>
        <v>0</v>
      </c>
      <c r="W14" s="33"/>
      <c r="X14" s="12"/>
      <c r="Y14" s="7">
        <f t="shared" ca="1" si="7"/>
        <v>0</v>
      </c>
      <c r="Z14" s="33"/>
      <c r="AA14" s="12"/>
      <c r="AB14" s="7">
        <f t="shared" ca="1" si="8"/>
        <v>0</v>
      </c>
      <c r="AC14" s="33"/>
      <c r="AD14" s="12"/>
      <c r="AE14" s="7">
        <f t="shared" ca="1" si="9"/>
        <v>0</v>
      </c>
      <c r="AF14" s="33"/>
      <c r="AG14" s="12"/>
      <c r="AH14" s="7">
        <f t="shared" ca="1" si="10"/>
        <v>0</v>
      </c>
      <c r="AI14" s="33"/>
      <c r="AJ14" s="12"/>
      <c r="AK14" s="7">
        <f t="shared" ca="1" si="11"/>
        <v>0</v>
      </c>
      <c r="AL14" s="33"/>
      <c r="AM14" s="12"/>
      <c r="AN14" s="7">
        <f t="shared" ca="1" si="12"/>
        <v>0</v>
      </c>
      <c r="AO14" s="33"/>
      <c r="AP14" s="12"/>
      <c r="AQ14" s="7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7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7">
        <f t="shared" ca="1" si="17"/>
        <v>0</v>
      </c>
      <c r="BD14" s="33"/>
      <c r="BE14" s="12"/>
      <c r="BF14" s="7">
        <f t="shared" ca="1" si="18"/>
        <v>0</v>
      </c>
      <c r="BG14" s="33"/>
      <c r="BH14" s="12"/>
      <c r="BI14" s="7">
        <f t="shared" ca="1" si="19"/>
        <v>0</v>
      </c>
      <c r="BJ14" s="33"/>
      <c r="BK14" s="12"/>
      <c r="BL14" s="7">
        <f t="shared" ca="1" si="20"/>
        <v>0</v>
      </c>
      <c r="BM14" s="33"/>
      <c r="BN14" s="72">
        <f t="shared" ca="1" si="21"/>
        <v>6</v>
      </c>
      <c r="BO14" s="100" t="str">
        <f t="shared" ref="BO14:BO17" si="24">B14</f>
        <v>Пахаруков Максим - Перова Ярослава</v>
      </c>
      <c r="BP14" s="101"/>
      <c r="BQ14" s="102"/>
      <c r="BR14" s="14">
        <f t="shared" ref="BR14:BR17" ca="1" si="25">IF(BN14&gt;0,RANK(BN14,$BN$10:$BN$19),0)</f>
        <v>6</v>
      </c>
      <c r="BS14"/>
    </row>
    <row r="15" spans="1:71" ht="15" thickBot="1" x14ac:dyDescent="0.3">
      <c r="A15" s="31">
        <f>A14+1</f>
        <v>4</v>
      </c>
      <c r="B15" s="3" t="s">
        <v>127</v>
      </c>
      <c r="C15" s="12">
        <v>34</v>
      </c>
      <c r="D15" s="7">
        <f t="shared" ca="1" si="0"/>
        <v>6</v>
      </c>
      <c r="E15" s="9"/>
      <c r="F15" s="12"/>
      <c r="G15" s="7">
        <f t="shared" ca="1" si="1"/>
        <v>0</v>
      </c>
      <c r="H15" s="9"/>
      <c r="I15" s="12"/>
      <c r="J15" s="7">
        <f t="shared" ca="1" si="2"/>
        <v>0</v>
      </c>
      <c r="K15" s="9"/>
      <c r="L15" s="12"/>
      <c r="M15" s="7">
        <f t="shared" ca="1" si="3"/>
        <v>0</v>
      </c>
      <c r="N15" s="9"/>
      <c r="O15" s="12"/>
      <c r="P15" s="7">
        <f t="shared" ca="1" si="4"/>
        <v>0</v>
      </c>
      <c r="Q15" s="9"/>
      <c r="R15" s="12"/>
      <c r="S15" s="7">
        <f t="shared" ca="1" si="5"/>
        <v>0</v>
      </c>
      <c r="T15" s="9"/>
      <c r="U15" s="12"/>
      <c r="V15" s="7">
        <f t="shared" ca="1" si="6"/>
        <v>0</v>
      </c>
      <c r="W15" s="9"/>
      <c r="X15" s="12"/>
      <c r="Y15" s="7">
        <f t="shared" ca="1" si="7"/>
        <v>0</v>
      </c>
      <c r="Z15" s="9"/>
      <c r="AA15" s="12"/>
      <c r="AB15" s="7">
        <f t="shared" ca="1" si="8"/>
        <v>0</v>
      </c>
      <c r="AC15" s="9"/>
      <c r="AD15" s="12"/>
      <c r="AE15" s="7">
        <f t="shared" ca="1" si="9"/>
        <v>0</v>
      </c>
      <c r="AF15" s="9"/>
      <c r="AG15" s="12"/>
      <c r="AH15" s="7">
        <f t="shared" ca="1" si="10"/>
        <v>0</v>
      </c>
      <c r="AI15" s="9"/>
      <c r="AJ15" s="12"/>
      <c r="AK15" s="7">
        <f t="shared" ca="1" si="11"/>
        <v>0</v>
      </c>
      <c r="AL15" s="9"/>
      <c r="AM15" s="12"/>
      <c r="AN15" s="7">
        <f t="shared" ca="1" si="12"/>
        <v>0</v>
      </c>
      <c r="AO15" s="9"/>
      <c r="AP15" s="12"/>
      <c r="AQ15" s="7">
        <f t="shared" ca="1" si="13"/>
        <v>0</v>
      </c>
      <c r="AR15" s="9"/>
      <c r="AS15" s="12"/>
      <c r="AT15" s="7">
        <f t="shared" ca="1" si="14"/>
        <v>0</v>
      </c>
      <c r="AU15" s="9"/>
      <c r="AV15" s="12"/>
      <c r="AW15" s="7">
        <f t="shared" ca="1" si="15"/>
        <v>0</v>
      </c>
      <c r="AX15" s="9"/>
      <c r="AY15" s="12"/>
      <c r="AZ15" s="7">
        <f t="shared" ca="1" si="16"/>
        <v>0</v>
      </c>
      <c r="BA15" s="9"/>
      <c r="BB15" s="12"/>
      <c r="BC15" s="7">
        <f t="shared" ca="1" si="17"/>
        <v>0</v>
      </c>
      <c r="BD15" s="9"/>
      <c r="BE15" s="12"/>
      <c r="BF15" s="7">
        <f t="shared" ca="1" si="18"/>
        <v>0</v>
      </c>
      <c r="BG15" s="9"/>
      <c r="BH15" s="12"/>
      <c r="BI15" s="7">
        <f t="shared" ca="1" si="19"/>
        <v>0</v>
      </c>
      <c r="BJ15" s="9"/>
      <c r="BK15" s="12"/>
      <c r="BL15" s="7">
        <f t="shared" ca="1" si="20"/>
        <v>0</v>
      </c>
      <c r="BM15" s="9"/>
      <c r="BN15" s="72">
        <f t="shared" ca="1" si="21"/>
        <v>6</v>
      </c>
      <c r="BO15" s="100" t="str">
        <f t="shared" si="24"/>
        <v>Мотылюк Владислав  - Волгутова Алина</v>
      </c>
      <c r="BP15" s="101"/>
      <c r="BQ15" s="102"/>
      <c r="BR15" s="14">
        <f t="shared" ca="1" si="25"/>
        <v>6</v>
      </c>
    </row>
    <row r="16" spans="1:71" ht="15" thickBot="1" x14ac:dyDescent="0.3">
      <c r="A16" s="5">
        <f>A15+1</f>
        <v>5</v>
      </c>
      <c r="B16" s="3" t="s">
        <v>132</v>
      </c>
      <c r="C16" s="12">
        <v>37</v>
      </c>
      <c r="D16" s="7">
        <f t="shared" ca="1" si="0"/>
        <v>6</v>
      </c>
      <c r="E16" s="9"/>
      <c r="F16" s="12"/>
      <c r="G16" s="7">
        <f t="shared" ca="1" si="1"/>
        <v>0</v>
      </c>
      <c r="H16" s="9"/>
      <c r="I16" s="12"/>
      <c r="J16" s="7">
        <f t="shared" ca="1" si="2"/>
        <v>0</v>
      </c>
      <c r="K16" s="9"/>
      <c r="L16" s="12"/>
      <c r="M16" s="7">
        <f t="shared" ca="1" si="3"/>
        <v>0</v>
      </c>
      <c r="N16" s="9"/>
      <c r="O16" s="12"/>
      <c r="P16" s="7">
        <f t="shared" ca="1" si="4"/>
        <v>0</v>
      </c>
      <c r="Q16" s="9"/>
      <c r="R16" s="12"/>
      <c r="S16" s="7">
        <f t="shared" ca="1" si="5"/>
        <v>0</v>
      </c>
      <c r="T16" s="9"/>
      <c r="U16" s="12"/>
      <c r="V16" s="7">
        <f t="shared" ca="1" si="6"/>
        <v>0</v>
      </c>
      <c r="W16" s="9"/>
      <c r="X16" s="12"/>
      <c r="Y16" s="7">
        <f t="shared" ca="1" si="7"/>
        <v>0</v>
      </c>
      <c r="Z16" s="9"/>
      <c r="AA16" s="12"/>
      <c r="AB16" s="7">
        <f t="shared" ca="1" si="8"/>
        <v>0</v>
      </c>
      <c r="AC16" s="9"/>
      <c r="AD16" s="12"/>
      <c r="AE16" s="7">
        <f t="shared" ca="1" si="9"/>
        <v>0</v>
      </c>
      <c r="AF16" s="9"/>
      <c r="AG16" s="12"/>
      <c r="AH16" s="7">
        <f t="shared" ca="1" si="10"/>
        <v>0</v>
      </c>
      <c r="AI16" s="9"/>
      <c r="AJ16" s="12"/>
      <c r="AK16" s="7">
        <f t="shared" ca="1" si="11"/>
        <v>0</v>
      </c>
      <c r="AL16" s="9"/>
      <c r="AM16" s="12"/>
      <c r="AN16" s="7">
        <f t="shared" ca="1" si="12"/>
        <v>0</v>
      </c>
      <c r="AO16" s="9"/>
      <c r="AP16" s="12"/>
      <c r="AQ16" s="7">
        <f t="shared" ca="1" si="13"/>
        <v>0</v>
      </c>
      <c r="AR16" s="9"/>
      <c r="AS16" s="12"/>
      <c r="AT16" s="7">
        <f t="shared" ca="1" si="14"/>
        <v>0</v>
      </c>
      <c r="AU16" s="9"/>
      <c r="AV16" s="12"/>
      <c r="AW16" s="7">
        <f t="shared" ca="1" si="15"/>
        <v>0</v>
      </c>
      <c r="AX16" s="9"/>
      <c r="AY16" s="12"/>
      <c r="AZ16" s="7">
        <f t="shared" ca="1" si="16"/>
        <v>0</v>
      </c>
      <c r="BA16" s="9"/>
      <c r="BB16" s="12"/>
      <c r="BC16" s="7">
        <f t="shared" ca="1" si="17"/>
        <v>0</v>
      </c>
      <c r="BD16" s="9"/>
      <c r="BE16" s="12"/>
      <c r="BF16" s="7">
        <f t="shared" ca="1" si="18"/>
        <v>0</v>
      </c>
      <c r="BG16" s="9"/>
      <c r="BH16" s="12"/>
      <c r="BI16" s="7">
        <f t="shared" ca="1" si="19"/>
        <v>0</v>
      </c>
      <c r="BJ16" s="9"/>
      <c r="BK16" s="12"/>
      <c r="BL16" s="7">
        <f t="shared" ca="1" si="20"/>
        <v>0</v>
      </c>
      <c r="BM16" s="9"/>
      <c r="BN16" s="72">
        <f t="shared" ca="1" si="21"/>
        <v>6</v>
      </c>
      <c r="BO16" s="100" t="str">
        <f t="shared" si="24"/>
        <v>Еремин Даниил - Сендецкая Мария</v>
      </c>
      <c r="BP16" s="101"/>
      <c r="BQ16" s="102"/>
      <c r="BR16" s="14">
        <f t="shared" ca="1" si="25"/>
        <v>6</v>
      </c>
    </row>
    <row r="17" spans="1:71" ht="15" thickBot="1" x14ac:dyDescent="0.3">
      <c r="A17" s="5">
        <f>A16+1</f>
        <v>6</v>
      </c>
      <c r="B17" s="3"/>
      <c r="C17" s="12"/>
      <c r="D17" s="7">
        <f t="shared" ca="1" si="0"/>
        <v>0</v>
      </c>
      <c r="E17" s="9"/>
      <c r="F17" s="12"/>
      <c r="G17" s="7">
        <f t="shared" ca="1" si="1"/>
        <v>0</v>
      </c>
      <c r="H17" s="9"/>
      <c r="I17" s="12"/>
      <c r="J17" s="7">
        <f t="shared" ca="1" si="2"/>
        <v>0</v>
      </c>
      <c r="K17" s="9"/>
      <c r="L17" s="12"/>
      <c r="M17" s="7">
        <f t="shared" ca="1" si="3"/>
        <v>0</v>
      </c>
      <c r="N17" s="9"/>
      <c r="O17" s="12"/>
      <c r="P17" s="7">
        <f t="shared" ca="1" si="4"/>
        <v>0</v>
      </c>
      <c r="Q17" s="9"/>
      <c r="R17" s="12"/>
      <c r="S17" s="7">
        <f t="shared" ca="1" si="5"/>
        <v>0</v>
      </c>
      <c r="T17" s="9"/>
      <c r="U17" s="12"/>
      <c r="V17" s="7">
        <f t="shared" ca="1" si="6"/>
        <v>0</v>
      </c>
      <c r="W17" s="9"/>
      <c r="X17" s="12"/>
      <c r="Y17" s="7">
        <f t="shared" ca="1" si="7"/>
        <v>0</v>
      </c>
      <c r="Z17" s="9"/>
      <c r="AA17" s="12"/>
      <c r="AB17" s="7">
        <f t="shared" ca="1" si="8"/>
        <v>0</v>
      </c>
      <c r="AC17" s="9"/>
      <c r="AD17" s="12"/>
      <c r="AE17" s="7">
        <f t="shared" ca="1" si="9"/>
        <v>0</v>
      </c>
      <c r="AF17" s="9"/>
      <c r="AG17" s="12"/>
      <c r="AH17" s="7">
        <f t="shared" ca="1" si="10"/>
        <v>0</v>
      </c>
      <c r="AI17" s="9"/>
      <c r="AJ17" s="12"/>
      <c r="AK17" s="7">
        <f t="shared" ca="1" si="11"/>
        <v>0</v>
      </c>
      <c r="AL17" s="9"/>
      <c r="AM17" s="12"/>
      <c r="AN17" s="7">
        <f t="shared" ca="1" si="12"/>
        <v>0</v>
      </c>
      <c r="AO17" s="9"/>
      <c r="AP17" s="12"/>
      <c r="AQ17" s="7">
        <f t="shared" ca="1" si="13"/>
        <v>0</v>
      </c>
      <c r="AR17" s="9"/>
      <c r="AS17" s="12"/>
      <c r="AT17" s="7">
        <f t="shared" ca="1" si="14"/>
        <v>0</v>
      </c>
      <c r="AU17" s="9"/>
      <c r="AV17" s="12"/>
      <c r="AW17" s="7">
        <f t="shared" ca="1" si="15"/>
        <v>0</v>
      </c>
      <c r="AX17" s="9"/>
      <c r="AY17" s="12"/>
      <c r="AZ17" s="7">
        <f t="shared" ca="1" si="16"/>
        <v>0</v>
      </c>
      <c r="BA17" s="9"/>
      <c r="BB17" s="12"/>
      <c r="BC17" s="7">
        <f t="shared" ca="1" si="17"/>
        <v>0</v>
      </c>
      <c r="BD17" s="9"/>
      <c r="BE17" s="12"/>
      <c r="BF17" s="7">
        <f t="shared" ca="1" si="18"/>
        <v>0</v>
      </c>
      <c r="BG17" s="9"/>
      <c r="BH17" s="12"/>
      <c r="BI17" s="7">
        <f t="shared" ca="1" si="19"/>
        <v>0</v>
      </c>
      <c r="BJ17" s="9"/>
      <c r="BK17" s="12"/>
      <c r="BL17" s="7">
        <f t="shared" ca="1" si="20"/>
        <v>0</v>
      </c>
      <c r="BM17" s="9"/>
      <c r="BN17" s="72">
        <f t="shared" ca="1" si="21"/>
        <v>0</v>
      </c>
      <c r="BO17" s="225">
        <f t="shared" si="24"/>
        <v>0</v>
      </c>
      <c r="BP17" s="226"/>
      <c r="BQ17" s="227"/>
      <c r="BR17" s="14">
        <f t="shared" ca="1" si="25"/>
        <v>0</v>
      </c>
    </row>
    <row r="18" spans="1:71" ht="15" thickBot="1" x14ac:dyDescent="0.3">
      <c r="A18" s="5">
        <f>A17+1</f>
        <v>7</v>
      </c>
      <c r="B18" s="3"/>
      <c r="C18" s="12"/>
      <c r="D18" s="7">
        <f t="shared" ca="1" si="0"/>
        <v>0</v>
      </c>
      <c r="E18" s="9"/>
      <c r="F18" s="12"/>
      <c r="G18" s="7">
        <f t="shared" ca="1" si="1"/>
        <v>0</v>
      </c>
      <c r="H18" s="9"/>
      <c r="I18" s="12"/>
      <c r="J18" s="7">
        <f t="shared" ca="1" si="2"/>
        <v>0</v>
      </c>
      <c r="K18" s="9"/>
      <c r="L18" s="12"/>
      <c r="M18" s="7">
        <f t="shared" ca="1" si="3"/>
        <v>0</v>
      </c>
      <c r="N18" s="9"/>
      <c r="O18" s="12"/>
      <c r="P18" s="7">
        <f t="shared" ca="1" si="4"/>
        <v>0</v>
      </c>
      <c r="Q18" s="9"/>
      <c r="R18" s="12"/>
      <c r="S18" s="7">
        <f t="shared" ca="1" si="5"/>
        <v>0</v>
      </c>
      <c r="T18" s="9"/>
      <c r="U18" s="12"/>
      <c r="V18" s="7">
        <f t="shared" ca="1" si="6"/>
        <v>0</v>
      </c>
      <c r="W18" s="9"/>
      <c r="X18" s="12"/>
      <c r="Y18" s="7">
        <f t="shared" ca="1" si="7"/>
        <v>0</v>
      </c>
      <c r="Z18" s="9"/>
      <c r="AA18" s="12"/>
      <c r="AB18" s="7">
        <f t="shared" ca="1" si="8"/>
        <v>0</v>
      </c>
      <c r="AC18" s="9"/>
      <c r="AD18" s="12"/>
      <c r="AE18" s="7">
        <f t="shared" ca="1" si="9"/>
        <v>0</v>
      </c>
      <c r="AF18" s="9"/>
      <c r="AG18" s="12"/>
      <c r="AH18" s="7">
        <f t="shared" ca="1" si="10"/>
        <v>0</v>
      </c>
      <c r="AI18" s="9"/>
      <c r="AJ18" s="12"/>
      <c r="AK18" s="7">
        <f t="shared" ca="1" si="11"/>
        <v>0</v>
      </c>
      <c r="AL18" s="9"/>
      <c r="AM18" s="12"/>
      <c r="AN18" s="7">
        <f t="shared" ca="1" si="12"/>
        <v>0</v>
      </c>
      <c r="AO18" s="9"/>
      <c r="AP18" s="12"/>
      <c r="AQ18" s="7">
        <f t="shared" ca="1" si="13"/>
        <v>0</v>
      </c>
      <c r="AR18" s="9"/>
      <c r="AS18" s="12"/>
      <c r="AT18" s="7">
        <f t="shared" ca="1" si="14"/>
        <v>0</v>
      </c>
      <c r="AU18" s="9"/>
      <c r="AV18" s="12"/>
      <c r="AW18" s="7">
        <f t="shared" ca="1" si="15"/>
        <v>0</v>
      </c>
      <c r="AX18" s="9"/>
      <c r="AY18" s="12"/>
      <c r="AZ18" s="7">
        <f t="shared" ca="1" si="16"/>
        <v>0</v>
      </c>
      <c r="BA18" s="9"/>
      <c r="BB18" s="12"/>
      <c r="BC18" s="7">
        <f t="shared" ca="1" si="17"/>
        <v>0</v>
      </c>
      <c r="BD18" s="9"/>
      <c r="BE18" s="12"/>
      <c r="BF18" s="7">
        <f t="shared" ca="1" si="18"/>
        <v>0</v>
      </c>
      <c r="BG18" s="9"/>
      <c r="BH18" s="12"/>
      <c r="BI18" s="7">
        <f t="shared" ca="1" si="19"/>
        <v>0</v>
      </c>
      <c r="BJ18" s="9"/>
      <c r="BK18" s="12"/>
      <c r="BL18" s="7">
        <f t="shared" ca="1" si="20"/>
        <v>0</v>
      </c>
      <c r="BM18" s="9"/>
      <c r="BN18" s="72">
        <f t="shared" ca="1" si="21"/>
        <v>0</v>
      </c>
      <c r="BO18" s="225">
        <f t="shared" si="22"/>
        <v>0</v>
      </c>
      <c r="BP18" s="226"/>
      <c r="BQ18" s="227"/>
      <c r="BR18" s="14">
        <f t="shared" ca="1" si="23"/>
        <v>0</v>
      </c>
    </row>
    <row r="19" spans="1:71" ht="15" thickBot="1" x14ac:dyDescent="0.3">
      <c r="A19" s="5">
        <f t="shared" ref="A19" si="26">A18+1</f>
        <v>8</v>
      </c>
      <c r="B19" s="107" t="s">
        <v>126</v>
      </c>
      <c r="C19" s="108">
        <v>21</v>
      </c>
      <c r="D19" s="109">
        <f t="shared" ca="1" si="0"/>
        <v>7</v>
      </c>
      <c r="E19" s="110"/>
      <c r="F19" s="108"/>
      <c r="G19" s="109">
        <f t="shared" ca="1" si="1"/>
        <v>0</v>
      </c>
      <c r="H19" s="110"/>
      <c r="I19" s="108"/>
      <c r="J19" s="109">
        <f t="shared" ca="1" si="2"/>
        <v>0</v>
      </c>
      <c r="K19" s="110"/>
      <c r="L19" s="108"/>
      <c r="M19" s="109">
        <f t="shared" ca="1" si="3"/>
        <v>0</v>
      </c>
      <c r="N19" s="110"/>
      <c r="O19" s="108"/>
      <c r="P19" s="109">
        <f t="shared" ca="1" si="4"/>
        <v>0</v>
      </c>
      <c r="Q19" s="110"/>
      <c r="R19" s="108"/>
      <c r="S19" s="109">
        <f t="shared" ca="1" si="5"/>
        <v>0</v>
      </c>
      <c r="T19" s="110"/>
      <c r="U19" s="108"/>
      <c r="V19" s="109">
        <f t="shared" ca="1" si="6"/>
        <v>0</v>
      </c>
      <c r="W19" s="110"/>
      <c r="X19" s="108"/>
      <c r="Y19" s="109">
        <f t="shared" ca="1" si="7"/>
        <v>0</v>
      </c>
      <c r="Z19" s="110"/>
      <c r="AA19" s="108"/>
      <c r="AB19" s="109">
        <f t="shared" ca="1" si="8"/>
        <v>0</v>
      </c>
      <c r="AC19" s="110"/>
      <c r="AD19" s="108"/>
      <c r="AE19" s="109">
        <f t="shared" ca="1" si="9"/>
        <v>0</v>
      </c>
      <c r="AF19" s="110"/>
      <c r="AG19" s="108"/>
      <c r="AH19" s="109">
        <f t="shared" ca="1" si="10"/>
        <v>0</v>
      </c>
      <c r="AI19" s="110"/>
      <c r="AJ19" s="108"/>
      <c r="AK19" s="109">
        <f t="shared" ca="1" si="11"/>
        <v>0</v>
      </c>
      <c r="AL19" s="110"/>
      <c r="AM19" s="108"/>
      <c r="AN19" s="109">
        <f t="shared" ca="1" si="12"/>
        <v>0</v>
      </c>
      <c r="AO19" s="110"/>
      <c r="AP19" s="108"/>
      <c r="AQ19" s="109">
        <f t="shared" ca="1" si="13"/>
        <v>0</v>
      </c>
      <c r="AR19" s="110"/>
      <c r="AS19" s="108"/>
      <c r="AT19" s="109">
        <f t="shared" ca="1" si="14"/>
        <v>0</v>
      </c>
      <c r="AU19" s="110"/>
      <c r="AV19" s="108"/>
      <c r="AW19" s="109">
        <f t="shared" ca="1" si="15"/>
        <v>0</v>
      </c>
      <c r="AX19" s="110"/>
      <c r="AY19" s="108"/>
      <c r="AZ19" s="109">
        <f t="shared" ca="1" si="16"/>
        <v>0</v>
      </c>
      <c r="BA19" s="110"/>
      <c r="BB19" s="108"/>
      <c r="BC19" s="109">
        <f t="shared" ca="1" si="17"/>
        <v>0</v>
      </c>
      <c r="BD19" s="110"/>
      <c r="BE19" s="108"/>
      <c r="BF19" s="109">
        <f t="shared" ca="1" si="18"/>
        <v>0</v>
      </c>
      <c r="BG19" s="110"/>
      <c r="BH19" s="108"/>
      <c r="BI19" s="109">
        <f t="shared" ca="1" si="19"/>
        <v>0</v>
      </c>
      <c r="BJ19" s="110"/>
      <c r="BK19" s="108"/>
      <c r="BL19" s="109">
        <f t="shared" ca="1" si="20"/>
        <v>0</v>
      </c>
      <c r="BM19" s="110"/>
      <c r="BN19" s="111">
        <f t="shared" ref="BN19" ca="1" si="27">SUM(AQ19,AT19,AW19,AK19,V19,AZ19,AN19,AH19,AB19,AE19,D19,G19,J19,M19,S19,P19,Y19,BC19,BF19,BI19,BL19)</f>
        <v>7</v>
      </c>
      <c r="BO19" s="274" t="str">
        <f t="shared" ref="BO19" si="28">B19</f>
        <v>Самохин Александр - Колотовкина Виктория</v>
      </c>
      <c r="BP19" s="275"/>
      <c r="BQ19" s="276"/>
      <c r="BR19" s="112">
        <f t="shared" ref="BR19" ca="1" si="29">IF(BN19&gt;0,RANK(BN19,$BN$10:$BN$19),0)</f>
        <v>5</v>
      </c>
      <c r="BS19" s="113"/>
    </row>
  </sheetData>
  <sortState ref="A10:BN18">
    <sortCondition descending="1" ref="BN10"/>
  </sortState>
  <mergeCells count="92">
    <mergeCell ref="BE8:BG8"/>
    <mergeCell ref="BH5:BJ5"/>
    <mergeCell ref="BH6:BJ6"/>
    <mergeCell ref="BH7:BJ7"/>
    <mergeCell ref="BH8:BJ8"/>
    <mergeCell ref="BB5:BD5"/>
    <mergeCell ref="BB6:BD6"/>
    <mergeCell ref="BE5:BG5"/>
    <mergeCell ref="BE6:BG6"/>
    <mergeCell ref="BE7:BG7"/>
    <mergeCell ref="BB7:BD7"/>
    <mergeCell ref="AD6:AF6"/>
    <mergeCell ref="X5:Z5"/>
    <mergeCell ref="X6:Z6"/>
    <mergeCell ref="AD5:AF5"/>
    <mergeCell ref="R5:T5"/>
    <mergeCell ref="R6:T6"/>
    <mergeCell ref="U5:W5"/>
    <mergeCell ref="U6:W6"/>
    <mergeCell ref="C5:E5"/>
    <mergeCell ref="F5:H5"/>
    <mergeCell ref="I5:K5"/>
    <mergeCell ref="C6:E6"/>
    <mergeCell ref="F6:H6"/>
    <mergeCell ref="I6:K6"/>
    <mergeCell ref="L5:N5"/>
    <mergeCell ref="L6:N6"/>
    <mergeCell ref="BO18:BQ18"/>
    <mergeCell ref="I8:K8"/>
    <mergeCell ref="BO9:BQ9"/>
    <mergeCell ref="BO10:BQ10"/>
    <mergeCell ref="BO11:BQ11"/>
    <mergeCell ref="BO12:BQ12"/>
    <mergeCell ref="BO13:BQ13"/>
    <mergeCell ref="O5:Q5"/>
    <mergeCell ref="BO17:BQ17"/>
    <mergeCell ref="AD8:AF8"/>
    <mergeCell ref="AV7:AX7"/>
    <mergeCell ref="O6:Q6"/>
    <mergeCell ref="AA5:AC5"/>
    <mergeCell ref="AA6:AC6"/>
    <mergeCell ref="BB8:BD8"/>
    <mergeCell ref="C8:E8"/>
    <mergeCell ref="F8:H8"/>
    <mergeCell ref="L7:N7"/>
    <mergeCell ref="L8:N8"/>
    <mergeCell ref="F7:H7"/>
    <mergeCell ref="I7:K7"/>
    <mergeCell ref="C7:E7"/>
    <mergeCell ref="O8:Q8"/>
    <mergeCell ref="X8:Z8"/>
    <mergeCell ref="AA8:AC8"/>
    <mergeCell ref="AD7:AF7"/>
    <mergeCell ref="O7:Q7"/>
    <mergeCell ref="X7:Z7"/>
    <mergeCell ref="U7:W7"/>
    <mergeCell ref="U8:W8"/>
    <mergeCell ref="R7:T7"/>
    <mergeCell ref="R8:T8"/>
    <mergeCell ref="AA7:AC7"/>
    <mergeCell ref="AY5:BA5"/>
    <mergeCell ref="AY6:BA6"/>
    <mergeCell ref="AY7:BA7"/>
    <mergeCell ref="AY8:BA8"/>
    <mergeCell ref="AS6:AU6"/>
    <mergeCell ref="AS7:AU7"/>
    <mergeCell ref="AS8:AU8"/>
    <mergeCell ref="AV8:AX8"/>
    <mergeCell ref="AV5:AX5"/>
    <mergeCell ref="AV6:AX6"/>
    <mergeCell ref="AG5:AI5"/>
    <mergeCell ref="AG6:AI6"/>
    <mergeCell ref="AG7:AI7"/>
    <mergeCell ref="AG8:AI8"/>
    <mergeCell ref="AS5:AU5"/>
    <mergeCell ref="AJ7:AL7"/>
    <mergeCell ref="AJ8:AL8"/>
    <mergeCell ref="AM7:AO7"/>
    <mergeCell ref="AM8:AO8"/>
    <mergeCell ref="AP7:AR7"/>
    <mergeCell ref="AP8:AR8"/>
    <mergeCell ref="AM5:AO5"/>
    <mergeCell ref="AM6:AO6"/>
    <mergeCell ref="AJ5:AL5"/>
    <mergeCell ref="AJ6:AL6"/>
    <mergeCell ref="AP5:AR5"/>
    <mergeCell ref="AP6:AR6"/>
    <mergeCell ref="BO19:BQ19"/>
    <mergeCell ref="BK5:BM5"/>
    <mergeCell ref="BK6:BM6"/>
    <mergeCell ref="BK7:BM7"/>
    <mergeCell ref="BK8:BM8"/>
  </mergeCells>
  <conditionalFormatting sqref="BR10:BR18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BR19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6"/>
  <sheetViews>
    <sheetView workbookViewId="0">
      <selection activeCell="U24" sqref="U24"/>
    </sheetView>
  </sheetViews>
  <sheetFormatPr defaultRowHeight="14.3" x14ac:dyDescent="0.25"/>
  <cols>
    <col min="1" max="1" width="4.85546875" customWidth="1"/>
    <col min="2" max="2" width="46.28515625" customWidth="1"/>
    <col min="3" max="8" width="7.28515625" customWidth="1"/>
    <col min="9" max="11" width="7.28515625" hidden="1" customWidth="1"/>
    <col min="12" max="17" width="0" hidden="1" customWidth="1"/>
    <col min="19" max="20" width="12.85546875" customWidth="1"/>
    <col min="21" max="21" width="17.5703125" customWidth="1"/>
  </cols>
  <sheetData>
    <row r="4" spans="1:22" ht="15" thickBot="1" x14ac:dyDescent="0.3"/>
    <row r="5" spans="1:22" ht="60.8" customHeight="1" thickBot="1" x14ac:dyDescent="0.3">
      <c r="A5" s="1"/>
      <c r="B5" s="4" t="s">
        <v>4</v>
      </c>
      <c r="C5" s="208" t="s">
        <v>124</v>
      </c>
      <c r="D5" s="203"/>
      <c r="E5" s="204"/>
      <c r="F5" s="208" t="s">
        <v>128</v>
      </c>
      <c r="G5" s="203"/>
      <c r="H5" s="204"/>
      <c r="I5" s="210"/>
      <c r="J5" s="211"/>
      <c r="K5" s="212"/>
      <c r="L5" s="210"/>
      <c r="M5" s="211"/>
      <c r="N5" s="212"/>
      <c r="O5" s="210"/>
      <c r="P5" s="211"/>
      <c r="Q5" s="212"/>
    </row>
    <row r="6" spans="1:22" ht="15" thickBot="1" x14ac:dyDescent="0.3">
      <c r="A6" s="1"/>
      <c r="B6" s="6" t="s">
        <v>1</v>
      </c>
      <c r="C6" s="213">
        <v>25</v>
      </c>
      <c r="D6" s="214"/>
      <c r="E6" s="212"/>
      <c r="F6" s="213">
        <v>102</v>
      </c>
      <c r="G6" s="214"/>
      <c r="H6" s="212"/>
      <c r="I6" s="213"/>
      <c r="J6" s="214"/>
      <c r="K6" s="212"/>
      <c r="L6" s="213"/>
      <c r="M6" s="214"/>
      <c r="N6" s="212"/>
      <c r="O6" s="213"/>
      <c r="P6" s="214"/>
      <c r="Q6" s="212"/>
    </row>
    <row r="7" spans="1:22" ht="15" thickBot="1" x14ac:dyDescent="0.3">
      <c r="A7" s="1"/>
      <c r="B7" s="6" t="s">
        <v>5</v>
      </c>
      <c r="C7" s="218">
        <v>3</v>
      </c>
      <c r="D7" s="219"/>
      <c r="E7" s="220"/>
      <c r="F7" s="218">
        <v>6</v>
      </c>
      <c r="G7" s="219"/>
      <c r="H7" s="220"/>
      <c r="I7" s="218"/>
      <c r="J7" s="219"/>
      <c r="K7" s="220"/>
      <c r="L7" s="218"/>
      <c r="M7" s="219"/>
      <c r="N7" s="220"/>
      <c r="O7" s="218"/>
      <c r="P7" s="219"/>
      <c r="Q7" s="220"/>
    </row>
    <row r="8" spans="1:22" ht="15" thickBot="1" x14ac:dyDescent="0.3">
      <c r="A8" s="64"/>
      <c r="B8" s="45" t="s">
        <v>0</v>
      </c>
      <c r="C8" s="239">
        <v>1.4</v>
      </c>
      <c r="D8" s="240"/>
      <c r="E8" s="241"/>
      <c r="F8" s="239">
        <v>1.6</v>
      </c>
      <c r="G8" s="240"/>
      <c r="H8" s="241"/>
      <c r="I8" s="291"/>
      <c r="J8" s="292"/>
      <c r="K8" s="293"/>
      <c r="L8" s="291"/>
      <c r="M8" s="292"/>
      <c r="N8" s="293"/>
      <c r="O8" s="291"/>
      <c r="P8" s="292"/>
      <c r="Q8" s="293"/>
    </row>
    <row r="9" spans="1:22" ht="30.85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20" t="s">
        <v>3</v>
      </c>
      <c r="N9" s="6" t="s">
        <v>6</v>
      </c>
      <c r="O9" s="6" t="s">
        <v>2</v>
      </c>
      <c r="P9" s="68" t="s">
        <v>3</v>
      </c>
      <c r="Q9" s="6" t="s">
        <v>6</v>
      </c>
      <c r="R9" s="73" t="s">
        <v>7</v>
      </c>
      <c r="S9" s="234" t="s">
        <v>8</v>
      </c>
      <c r="T9" s="234"/>
      <c r="U9" s="234"/>
      <c r="V9" s="13" t="s">
        <v>9</v>
      </c>
    </row>
    <row r="10" spans="1:22" ht="15" thickBot="1" x14ac:dyDescent="0.3">
      <c r="A10" s="5">
        <v>1</v>
      </c>
      <c r="B10" s="2" t="s">
        <v>19</v>
      </c>
      <c r="C10" s="11">
        <v>5</v>
      </c>
      <c r="D10" s="7">
        <f ca="1">IF(C10&gt;0,ROUND((INDIRECT(ADDRESS(C10,$C$7,,,"ТаблицаСоответствия"))+E10)*$C$8,0),)</f>
        <v>22</v>
      </c>
      <c r="E10" s="8"/>
      <c r="F10" s="11">
        <v>57</v>
      </c>
      <c r="G10" s="7">
        <f ca="1">IF(F10&gt;0,ROUND((INDIRECT(ADDRESS(F10,$F$7,,,"ТаблицаСоответствия"))+H10)*$F$8,0),)</f>
        <v>18</v>
      </c>
      <c r="H10" s="8"/>
      <c r="I10" s="11"/>
      <c r="J10" s="7">
        <f ca="1">IF(I10&gt;0,ROUND((INDIRECT(ADDRESS(I10,$I$7,,,"ТаблицаСоответствия"))+K10)*$I$8,0),)</f>
        <v>0</v>
      </c>
      <c r="K10" s="8"/>
      <c r="L10" s="11"/>
      <c r="M10" s="7">
        <f ca="1">IF(L10&gt;0,ROUND((INDIRECT(ADDRESS(L10,$L$7,,,"ТаблицаСоответствия"))+N10)*$L$8,0),)</f>
        <v>0</v>
      </c>
      <c r="N10" s="8"/>
      <c r="O10" s="11"/>
      <c r="P10" s="7">
        <f ca="1">IF(O10&gt;0,ROUND((INDIRECT(ADDRESS(O10,$O$7,,,"ТаблицаСоответствия"))+Q10)*$O$8,0),)</f>
        <v>0</v>
      </c>
      <c r="Q10" s="8"/>
      <c r="R10" s="72">
        <f ca="1">SUM(D10,G10,J10,M10,P10)</f>
        <v>40</v>
      </c>
      <c r="S10" s="225" t="str">
        <f>B10</f>
        <v>Секачев Глеб - Пальчиковская Полина</v>
      </c>
      <c r="T10" s="226"/>
      <c r="U10" s="227"/>
      <c r="V10" s="14">
        <f ca="1">IF(R10&gt;0,RANK(R10,$R$10:$R$14),0)</f>
        <v>1</v>
      </c>
    </row>
    <row r="11" spans="1:22" ht="15" thickBot="1" x14ac:dyDescent="0.3">
      <c r="A11" s="5">
        <f>A10+1</f>
        <v>2</v>
      </c>
      <c r="B11" s="3" t="s">
        <v>125</v>
      </c>
      <c r="C11" s="11">
        <v>7</v>
      </c>
      <c r="D11" s="7">
        <f t="shared" ref="D11:D16" ca="1" si="0">IF(C11&gt;0,ROUND((INDIRECT(ADDRESS(C11,$C$7,,,"ТаблицаСоответствия"))+E11)*$C$8,0),)</f>
        <v>11</v>
      </c>
      <c r="E11" s="9"/>
      <c r="F11" s="12">
        <v>84</v>
      </c>
      <c r="G11" s="7">
        <f t="shared" ref="G11:G16" ca="1" si="1">IF(F11&gt;0,ROUND((INDIRECT(ADDRESS(F11,$F$7,,,"ТаблицаСоответствия"))+H11)*$F$8,0),)</f>
        <v>11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t="shared" ref="P11" ca="1" si="2">IF(O11&gt;0,ROUND((INDIRECT(ADDRESS(O11,$O$7,,,"ТаблицаСоответствия"))+Q11)*$O$8,0),)</f>
        <v>0</v>
      </c>
      <c r="Q11" s="9"/>
      <c r="R11" s="72">
        <f t="shared" ref="R11:R15" ca="1" si="3">SUM(D11,G11,J11,M11,P11)</f>
        <v>22</v>
      </c>
      <c r="S11" s="225" t="str">
        <f>B11</f>
        <v>Ташимов Дамир - Махрова Виктория</v>
      </c>
      <c r="T11" s="226"/>
      <c r="U11" s="227"/>
      <c r="V11" s="14">
        <f t="shared" ref="V11:V15" ca="1" si="4">IF(R11&gt;0,RANK(R11,$R$10:$R$14),0)</f>
        <v>2</v>
      </c>
    </row>
    <row r="12" spans="1:22" ht="15" thickBot="1" x14ac:dyDescent="0.3">
      <c r="A12" s="31">
        <f>A11+1</f>
        <v>3</v>
      </c>
      <c r="B12" s="3" t="s">
        <v>127</v>
      </c>
      <c r="C12" s="12">
        <v>18</v>
      </c>
      <c r="D12" s="7">
        <f t="shared" ca="1" si="0"/>
        <v>4</v>
      </c>
      <c r="E12" s="9"/>
      <c r="F12" s="12"/>
      <c r="G12" s="7">
        <f t="shared" ca="1" si="1"/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t="shared" ref="P12:P13" ca="1" si="5">IF(O12&gt;0,ROUND((INDIRECT(ADDRESS(O12,$O$7,,,"ТаблицаСоответствия"))+Q12)*$O$8,0),)</f>
        <v>0</v>
      </c>
      <c r="Q12" s="9"/>
      <c r="R12" s="72">
        <f t="shared" ca="1" si="3"/>
        <v>4</v>
      </c>
      <c r="S12" s="100" t="str">
        <f>B12</f>
        <v>Мотылюк Владислав  - Волгутова Алина</v>
      </c>
      <c r="T12" s="101"/>
      <c r="U12" s="102"/>
      <c r="V12" s="14">
        <f t="shared" ca="1" si="4"/>
        <v>3</v>
      </c>
    </row>
    <row r="13" spans="1:22" ht="15" thickBot="1" x14ac:dyDescent="0.3">
      <c r="A13" s="5">
        <f>A12+1</f>
        <v>4</v>
      </c>
      <c r="B13" s="47" t="s">
        <v>13</v>
      </c>
      <c r="C13" s="12">
        <v>25</v>
      </c>
      <c r="D13" s="7">
        <f t="shared" ca="1" si="0"/>
        <v>4</v>
      </c>
      <c r="E13" s="9"/>
      <c r="F13" s="12"/>
      <c r="G13" s="7">
        <f t="shared" ca="1" si="1"/>
        <v>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7">
        <f t="shared" ca="1" si="5"/>
        <v>0</v>
      </c>
      <c r="Q13" s="9"/>
      <c r="R13" s="72">
        <f t="shared" ca="1" si="3"/>
        <v>4</v>
      </c>
      <c r="S13" s="225" t="str">
        <f>B13</f>
        <v>Назаров Владислав - Нуртазина Риза</v>
      </c>
      <c r="T13" s="226"/>
      <c r="U13" s="227"/>
      <c r="V13" s="14">
        <f t="shared" ca="1" si="4"/>
        <v>3</v>
      </c>
    </row>
    <row r="14" spans="1:22" ht="15" thickBot="1" x14ac:dyDescent="0.3">
      <c r="A14" s="82">
        <f>A13+1</f>
        <v>5</v>
      </c>
      <c r="B14" s="47"/>
      <c r="C14" s="12"/>
      <c r="D14" s="7">
        <f t="shared" ca="1" si="0"/>
        <v>0</v>
      </c>
      <c r="E14" s="9"/>
      <c r="F14" s="12"/>
      <c r="G14" s="7">
        <f t="shared" ca="1" si="1"/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7">
        <f t="shared" ref="P14" ca="1" si="6">IF(O14&gt;0,ROUND((INDIRECT(ADDRESS(O14,$O$7,,,"ТаблицаСоответствия"))+Q14)*$O$8,0),)</f>
        <v>0</v>
      </c>
      <c r="Q14" s="9"/>
      <c r="R14" s="72">
        <f t="shared" ca="1" si="3"/>
        <v>0</v>
      </c>
      <c r="S14" s="225">
        <f>B14</f>
        <v>0</v>
      </c>
      <c r="T14" s="226"/>
      <c r="U14" s="227"/>
      <c r="V14" s="14">
        <f t="shared" ca="1" si="4"/>
        <v>0</v>
      </c>
    </row>
    <row r="15" spans="1:22" ht="15" thickBot="1" x14ac:dyDescent="0.3">
      <c r="D15" s="7">
        <f t="shared" ca="1" si="0"/>
        <v>0</v>
      </c>
      <c r="G15" s="7">
        <f t="shared" ca="1" si="1"/>
        <v>0</v>
      </c>
      <c r="R15" s="72">
        <f t="shared" ca="1" si="3"/>
        <v>0</v>
      </c>
      <c r="V15" s="14">
        <f t="shared" ca="1" si="4"/>
        <v>0</v>
      </c>
    </row>
    <row r="16" spans="1:22" ht="15" thickBot="1" x14ac:dyDescent="0.3">
      <c r="A16" s="106">
        <f>A15+1</f>
        <v>1</v>
      </c>
      <c r="B16" s="107" t="s">
        <v>37</v>
      </c>
      <c r="C16" s="108">
        <v>15</v>
      </c>
      <c r="D16" s="7">
        <f t="shared" ca="1" si="0"/>
        <v>4</v>
      </c>
      <c r="E16" s="110"/>
      <c r="F16" s="108"/>
      <c r="G16" s="7">
        <f t="shared" ca="1" si="1"/>
        <v>0</v>
      </c>
      <c r="H16" s="110"/>
      <c r="I16" s="108"/>
      <c r="J16" s="109">
        <f ca="1">IF(I16&gt;0,ROUND((INDIRECT(ADDRESS(I16,$I$7,,,"ТаблицаСоответствия"))+K16)*$I$8,0),)</f>
        <v>0</v>
      </c>
      <c r="K16" s="110"/>
      <c r="L16" s="108"/>
      <c r="M16" s="109">
        <f ca="1">IF(L16&gt;0,ROUND((INDIRECT(ADDRESS(L16,$L$7,,,"ТаблицаСоответствия"))+N16)*$L$8,0),)</f>
        <v>0</v>
      </c>
      <c r="N16" s="110"/>
      <c r="O16" s="108"/>
      <c r="P16" s="109">
        <f t="shared" ref="P16" ca="1" si="7">IF(O16&gt;0,ROUND((INDIRECT(ADDRESS(O16,$O$7,,,"ТаблицаСоответствия"))+Q16)*$O$8,0),)</f>
        <v>0</v>
      </c>
      <c r="Q16" s="110"/>
      <c r="R16" s="72">
        <f t="shared" ref="R16" ca="1" si="8">SUM(D16,G16,J16,M16,P16)</f>
        <v>4</v>
      </c>
      <c r="S16" s="274" t="str">
        <f>B16</f>
        <v>Самохин Александр - Колотовкина Екатерина</v>
      </c>
      <c r="T16" s="275"/>
      <c r="U16" s="276"/>
      <c r="V16" s="14">
        <f ca="1">IF(R16&gt;0,RANK(R16,$R$10:$R$13),0)</f>
        <v>3</v>
      </c>
    </row>
  </sheetData>
  <sortState ref="B10:U13">
    <sortCondition descending="1" ref="R10"/>
  </sortState>
  <mergeCells count="26">
    <mergeCell ref="L5:N5"/>
    <mergeCell ref="L6:N6"/>
    <mergeCell ref="S10:U10"/>
    <mergeCell ref="F5:H5"/>
    <mergeCell ref="S9:U9"/>
    <mergeCell ref="F8:H8"/>
    <mergeCell ref="I5:K5"/>
    <mergeCell ref="O5:Q5"/>
    <mergeCell ref="O6:Q6"/>
    <mergeCell ref="O7:Q7"/>
    <mergeCell ref="O8:Q8"/>
    <mergeCell ref="C5:E5"/>
    <mergeCell ref="C6:E6"/>
    <mergeCell ref="F6:H6"/>
    <mergeCell ref="I6:K6"/>
    <mergeCell ref="C8:E8"/>
    <mergeCell ref="I8:K8"/>
    <mergeCell ref="C7:E7"/>
    <mergeCell ref="F7:H7"/>
    <mergeCell ref="I7:K7"/>
    <mergeCell ref="S16:U16"/>
    <mergeCell ref="S14:U14"/>
    <mergeCell ref="S13:U13"/>
    <mergeCell ref="L7:N7"/>
    <mergeCell ref="L8:N8"/>
    <mergeCell ref="S11:U11"/>
  </mergeCells>
  <conditionalFormatting sqref="V10:V16">
    <cfRule type="cellIs" dxfId="2" priority="10" stopIfTrue="1" operator="equal">
      <formula>3</formula>
    </cfRule>
    <cfRule type="cellIs" dxfId="1" priority="11" stopIfTrue="1" operator="equal">
      <formula>2</formula>
    </cfRule>
    <cfRule type="cellIs" dxfId="0" priority="12" stopIfTrue="1" operator="equal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0"/>
  <sheetViews>
    <sheetView workbookViewId="0">
      <selection activeCell="AM5" sqref="AM5:AO5"/>
    </sheetView>
  </sheetViews>
  <sheetFormatPr defaultRowHeight="14.3" x14ac:dyDescent="0.25"/>
  <sheetData>
    <row r="1" spans="1:80" x14ac:dyDescent="0.25">
      <c r="A1">
        <v>6</v>
      </c>
      <c r="B1">
        <v>30</v>
      </c>
      <c r="C1">
        <v>50</v>
      </c>
      <c r="D1">
        <v>80</v>
      </c>
      <c r="E1">
        <v>110</v>
      </c>
      <c r="F1">
        <v>145</v>
      </c>
      <c r="G1">
        <v>180</v>
      </c>
    </row>
    <row r="2" spans="1:80" x14ac:dyDescent="0.25">
      <c r="A2">
        <v>5</v>
      </c>
      <c r="B2">
        <v>19</v>
      </c>
      <c r="C2">
        <v>34</v>
      </c>
      <c r="D2">
        <v>59</v>
      </c>
      <c r="E2">
        <v>86</v>
      </c>
      <c r="F2">
        <v>119</v>
      </c>
      <c r="G2">
        <v>155</v>
      </c>
    </row>
    <row r="3" spans="1:80" x14ac:dyDescent="0.25">
      <c r="A3">
        <v>4</v>
      </c>
      <c r="B3">
        <v>11</v>
      </c>
      <c r="C3">
        <v>26</v>
      </c>
      <c r="D3">
        <v>47</v>
      </c>
      <c r="E3">
        <v>70</v>
      </c>
      <c r="F3">
        <v>99</v>
      </c>
      <c r="G3">
        <v>135</v>
      </c>
    </row>
    <row r="4" spans="1:80" ht="15" thickBot="1" x14ac:dyDescent="0.3">
      <c r="A4">
        <v>3</v>
      </c>
      <c r="B4">
        <v>7</v>
      </c>
      <c r="C4">
        <v>20</v>
      </c>
      <c r="D4">
        <v>39</v>
      </c>
      <c r="E4">
        <v>60</v>
      </c>
      <c r="F4">
        <v>87</v>
      </c>
      <c r="G4">
        <v>120</v>
      </c>
    </row>
    <row r="5" spans="1:80" ht="15" thickBot="1" x14ac:dyDescent="0.3">
      <c r="A5">
        <v>2</v>
      </c>
      <c r="B5">
        <v>5</v>
      </c>
      <c r="C5">
        <v>16</v>
      </c>
      <c r="D5">
        <v>33</v>
      </c>
      <c r="E5">
        <v>54</v>
      </c>
      <c r="F5">
        <v>79</v>
      </c>
      <c r="G5">
        <v>110</v>
      </c>
      <c r="BZ5" s="255" t="s">
        <v>38</v>
      </c>
      <c r="CA5" s="256"/>
      <c r="CB5" s="296"/>
    </row>
    <row r="6" spans="1:80" ht="15" thickBot="1" x14ac:dyDescent="0.3">
      <c r="A6">
        <v>1</v>
      </c>
      <c r="B6">
        <v>3</v>
      </c>
      <c r="C6">
        <v>12</v>
      </c>
      <c r="D6">
        <v>27</v>
      </c>
      <c r="E6">
        <v>48</v>
      </c>
      <c r="F6">
        <v>71</v>
      </c>
      <c r="G6">
        <v>100</v>
      </c>
      <c r="BZ6" s="239">
        <v>29</v>
      </c>
      <c r="CA6" s="240"/>
      <c r="CB6" s="241"/>
    </row>
    <row r="7" spans="1:80" ht="15" thickBot="1" x14ac:dyDescent="0.3">
      <c r="A7">
        <v>1</v>
      </c>
      <c r="B7">
        <v>2</v>
      </c>
      <c r="C7">
        <v>8</v>
      </c>
      <c r="D7">
        <v>23</v>
      </c>
      <c r="E7">
        <v>43</v>
      </c>
      <c r="F7">
        <v>66</v>
      </c>
      <c r="G7">
        <v>94</v>
      </c>
      <c r="BZ7" s="242">
        <v>4</v>
      </c>
      <c r="CA7" s="243"/>
      <c r="CB7" s="244"/>
    </row>
    <row r="8" spans="1:80" ht="15" thickBot="1" x14ac:dyDescent="0.3">
      <c r="A8">
        <v>1</v>
      </c>
      <c r="B8">
        <v>2</v>
      </c>
      <c r="C8">
        <v>8</v>
      </c>
      <c r="D8">
        <v>21</v>
      </c>
      <c r="E8">
        <v>40</v>
      </c>
      <c r="F8">
        <v>61</v>
      </c>
      <c r="G8">
        <v>88</v>
      </c>
      <c r="BZ8" s="239">
        <v>1</v>
      </c>
      <c r="CA8" s="240"/>
      <c r="CB8" s="241"/>
    </row>
    <row r="9" spans="1:80" x14ac:dyDescent="0.25">
      <c r="A9">
        <v>1</v>
      </c>
      <c r="B9">
        <v>2</v>
      </c>
      <c r="C9">
        <v>6</v>
      </c>
      <c r="D9">
        <v>19</v>
      </c>
      <c r="E9">
        <v>37</v>
      </c>
      <c r="F9">
        <v>58</v>
      </c>
      <c r="G9">
        <v>84</v>
      </c>
    </row>
    <row r="10" spans="1:80" x14ac:dyDescent="0.25">
      <c r="A10">
        <v>1</v>
      </c>
      <c r="B10">
        <v>2</v>
      </c>
      <c r="C10">
        <v>6</v>
      </c>
      <c r="D10">
        <v>17</v>
      </c>
      <c r="E10">
        <v>34</v>
      </c>
      <c r="F10">
        <v>55</v>
      </c>
      <c r="G10">
        <v>80</v>
      </c>
    </row>
    <row r="11" spans="1:80" x14ac:dyDescent="0.25">
      <c r="A11">
        <v>1</v>
      </c>
      <c r="B11">
        <v>2</v>
      </c>
      <c r="C11">
        <v>4</v>
      </c>
      <c r="D11">
        <v>15</v>
      </c>
      <c r="E11">
        <v>31</v>
      </c>
      <c r="F11">
        <v>52</v>
      </c>
      <c r="G11">
        <v>76</v>
      </c>
    </row>
    <row r="12" spans="1:80" x14ac:dyDescent="0.25">
      <c r="A12">
        <v>1</v>
      </c>
      <c r="B12">
        <v>2</v>
      </c>
      <c r="C12">
        <v>4</v>
      </c>
      <c r="D12">
        <v>13</v>
      </c>
      <c r="E12">
        <v>28</v>
      </c>
      <c r="F12">
        <v>49</v>
      </c>
      <c r="G12">
        <v>72</v>
      </c>
    </row>
    <row r="13" spans="1:80" x14ac:dyDescent="0.25">
      <c r="A13">
        <v>1</v>
      </c>
      <c r="B13">
        <v>2</v>
      </c>
      <c r="C13">
        <v>3</v>
      </c>
      <c r="D13">
        <v>9</v>
      </c>
      <c r="E13">
        <v>24</v>
      </c>
      <c r="F13">
        <v>44</v>
      </c>
      <c r="G13">
        <v>67</v>
      </c>
    </row>
    <row r="14" spans="1:80" x14ac:dyDescent="0.25">
      <c r="A14">
        <v>1</v>
      </c>
      <c r="B14">
        <v>2</v>
      </c>
      <c r="C14">
        <v>3</v>
      </c>
      <c r="D14">
        <v>9</v>
      </c>
      <c r="E14">
        <v>24</v>
      </c>
      <c r="F14">
        <v>44</v>
      </c>
      <c r="G14">
        <v>67</v>
      </c>
    </row>
    <row r="15" spans="1:80" x14ac:dyDescent="0.25">
      <c r="A15">
        <v>1</v>
      </c>
      <c r="B15">
        <v>2</v>
      </c>
      <c r="C15">
        <v>3</v>
      </c>
      <c r="D15">
        <v>9</v>
      </c>
      <c r="E15">
        <v>22</v>
      </c>
      <c r="F15">
        <v>41</v>
      </c>
      <c r="G15">
        <v>62</v>
      </c>
      <c r="BZ15" s="12">
        <v>27</v>
      </c>
    </row>
    <row r="16" spans="1:80" x14ac:dyDescent="0.25">
      <c r="A16">
        <v>1</v>
      </c>
      <c r="B16">
        <v>2</v>
      </c>
      <c r="C16">
        <v>3</v>
      </c>
      <c r="D16">
        <v>9</v>
      </c>
      <c r="E16">
        <v>22</v>
      </c>
      <c r="F16">
        <v>41</v>
      </c>
      <c r="G16">
        <v>62</v>
      </c>
    </row>
    <row r="17" spans="1:7" x14ac:dyDescent="0.25">
      <c r="A17">
        <v>1</v>
      </c>
      <c r="B17">
        <v>2</v>
      </c>
      <c r="C17">
        <v>3</v>
      </c>
      <c r="D17">
        <v>7</v>
      </c>
      <c r="E17">
        <v>20</v>
      </c>
      <c r="F17">
        <v>38</v>
      </c>
      <c r="G17">
        <v>59</v>
      </c>
    </row>
    <row r="18" spans="1:7" x14ac:dyDescent="0.25">
      <c r="A18">
        <v>1</v>
      </c>
      <c r="B18">
        <v>2</v>
      </c>
      <c r="C18">
        <v>3</v>
      </c>
      <c r="D18">
        <v>7</v>
      </c>
      <c r="E18">
        <v>20</v>
      </c>
      <c r="F18">
        <v>38</v>
      </c>
      <c r="G18">
        <v>59</v>
      </c>
    </row>
    <row r="19" spans="1:7" x14ac:dyDescent="0.25">
      <c r="A19">
        <v>1</v>
      </c>
      <c r="B19">
        <v>2</v>
      </c>
      <c r="C19">
        <v>3</v>
      </c>
      <c r="D19">
        <v>7</v>
      </c>
      <c r="E19">
        <v>18</v>
      </c>
      <c r="F19">
        <v>35</v>
      </c>
      <c r="G19">
        <v>56</v>
      </c>
    </row>
    <row r="20" spans="1:7" x14ac:dyDescent="0.25">
      <c r="A20">
        <v>1</v>
      </c>
      <c r="B20">
        <v>2</v>
      </c>
      <c r="C20">
        <v>3</v>
      </c>
      <c r="D20">
        <v>7</v>
      </c>
      <c r="E20">
        <v>18</v>
      </c>
      <c r="F20">
        <v>35</v>
      </c>
      <c r="G20">
        <v>56</v>
      </c>
    </row>
    <row r="21" spans="1:7" x14ac:dyDescent="0.25">
      <c r="A21">
        <v>1</v>
      </c>
      <c r="B21">
        <v>2</v>
      </c>
      <c r="C21">
        <v>3</v>
      </c>
      <c r="D21">
        <v>5</v>
      </c>
      <c r="E21">
        <v>16</v>
      </c>
      <c r="F21">
        <v>32</v>
      </c>
      <c r="G21">
        <v>53</v>
      </c>
    </row>
    <row r="22" spans="1:7" x14ac:dyDescent="0.25">
      <c r="A22">
        <v>1</v>
      </c>
      <c r="B22">
        <v>2</v>
      </c>
      <c r="C22">
        <v>3</v>
      </c>
      <c r="D22">
        <v>5</v>
      </c>
      <c r="E22">
        <v>16</v>
      </c>
      <c r="F22">
        <v>32</v>
      </c>
      <c r="G22">
        <v>53</v>
      </c>
    </row>
    <row r="23" spans="1:7" x14ac:dyDescent="0.25">
      <c r="A23">
        <v>1</v>
      </c>
      <c r="B23">
        <v>2</v>
      </c>
      <c r="C23">
        <v>3</v>
      </c>
      <c r="D23">
        <v>5</v>
      </c>
      <c r="E23">
        <v>14</v>
      </c>
      <c r="F23">
        <v>29</v>
      </c>
      <c r="G23">
        <v>50</v>
      </c>
    </row>
    <row r="24" spans="1:7" x14ac:dyDescent="0.25">
      <c r="A24">
        <v>1</v>
      </c>
      <c r="B24">
        <v>2</v>
      </c>
      <c r="C24">
        <v>3</v>
      </c>
      <c r="D24">
        <v>5</v>
      </c>
      <c r="E24">
        <v>14</v>
      </c>
      <c r="F24">
        <v>29</v>
      </c>
      <c r="G24">
        <v>50</v>
      </c>
    </row>
    <row r="25" spans="1:7" x14ac:dyDescent="0.25">
      <c r="A25">
        <v>1</v>
      </c>
      <c r="B25">
        <v>2</v>
      </c>
      <c r="C25">
        <v>3</v>
      </c>
      <c r="D25">
        <v>4</v>
      </c>
      <c r="E25">
        <v>10</v>
      </c>
      <c r="F25">
        <v>25</v>
      </c>
      <c r="G25">
        <v>45</v>
      </c>
    </row>
    <row r="26" spans="1:7" x14ac:dyDescent="0.25">
      <c r="A26">
        <v>1</v>
      </c>
      <c r="B26">
        <v>2</v>
      </c>
      <c r="C26">
        <v>3</v>
      </c>
      <c r="D26">
        <v>4</v>
      </c>
      <c r="E26">
        <v>10</v>
      </c>
      <c r="F26">
        <v>25</v>
      </c>
      <c r="G26">
        <v>45</v>
      </c>
    </row>
    <row r="27" spans="1:7" x14ac:dyDescent="0.25">
      <c r="A27">
        <v>1</v>
      </c>
      <c r="B27">
        <v>2</v>
      </c>
      <c r="C27">
        <v>3</v>
      </c>
      <c r="D27">
        <v>4</v>
      </c>
      <c r="E27">
        <v>10</v>
      </c>
      <c r="F27">
        <v>25</v>
      </c>
      <c r="G27">
        <v>45</v>
      </c>
    </row>
    <row r="28" spans="1:7" x14ac:dyDescent="0.25">
      <c r="A28">
        <v>1</v>
      </c>
      <c r="B28">
        <v>2</v>
      </c>
      <c r="C28">
        <v>3</v>
      </c>
      <c r="D28">
        <v>4</v>
      </c>
      <c r="E28">
        <v>10</v>
      </c>
      <c r="F28">
        <v>25</v>
      </c>
      <c r="G28">
        <v>45</v>
      </c>
    </row>
    <row r="29" spans="1:7" x14ac:dyDescent="0.25">
      <c r="A29">
        <v>1</v>
      </c>
      <c r="B29">
        <v>2</v>
      </c>
      <c r="C29">
        <v>3</v>
      </c>
      <c r="D29">
        <v>4</v>
      </c>
      <c r="E29">
        <v>10</v>
      </c>
      <c r="F29">
        <v>23</v>
      </c>
      <c r="G29">
        <v>42</v>
      </c>
    </row>
    <row r="30" spans="1:7" x14ac:dyDescent="0.25">
      <c r="A30">
        <v>1</v>
      </c>
      <c r="B30">
        <v>2</v>
      </c>
      <c r="C30">
        <v>3</v>
      </c>
      <c r="D30">
        <v>4</v>
      </c>
      <c r="E30">
        <v>10</v>
      </c>
      <c r="F30">
        <v>23</v>
      </c>
      <c r="G30">
        <v>42</v>
      </c>
    </row>
    <row r="31" spans="1:7" x14ac:dyDescent="0.25">
      <c r="A31">
        <v>1</v>
      </c>
      <c r="B31">
        <v>2</v>
      </c>
      <c r="C31">
        <v>3</v>
      </c>
      <c r="D31">
        <v>4</v>
      </c>
      <c r="E31">
        <v>10</v>
      </c>
      <c r="F31">
        <v>23</v>
      </c>
      <c r="G31">
        <v>42</v>
      </c>
    </row>
    <row r="32" spans="1:7" x14ac:dyDescent="0.25">
      <c r="A32">
        <v>1</v>
      </c>
      <c r="B32">
        <v>2</v>
      </c>
      <c r="C32">
        <v>3</v>
      </c>
      <c r="D32">
        <v>4</v>
      </c>
      <c r="E32">
        <v>10</v>
      </c>
      <c r="F32">
        <v>23</v>
      </c>
      <c r="G32">
        <v>42</v>
      </c>
    </row>
    <row r="33" spans="1:7" x14ac:dyDescent="0.25">
      <c r="A33">
        <v>1</v>
      </c>
      <c r="B33">
        <v>2</v>
      </c>
      <c r="C33">
        <v>3</v>
      </c>
      <c r="D33">
        <v>4</v>
      </c>
      <c r="E33">
        <v>8</v>
      </c>
      <c r="F33">
        <v>21</v>
      </c>
      <c r="G33">
        <v>39</v>
      </c>
    </row>
    <row r="34" spans="1:7" x14ac:dyDescent="0.25">
      <c r="A34">
        <v>1</v>
      </c>
      <c r="B34">
        <v>2</v>
      </c>
      <c r="C34">
        <v>3</v>
      </c>
      <c r="D34">
        <v>4</v>
      </c>
      <c r="E34">
        <v>8</v>
      </c>
      <c r="F34">
        <v>21</v>
      </c>
      <c r="G34">
        <v>39</v>
      </c>
    </row>
    <row r="35" spans="1:7" x14ac:dyDescent="0.25">
      <c r="A35">
        <v>1</v>
      </c>
      <c r="B35">
        <v>2</v>
      </c>
      <c r="C35">
        <v>3</v>
      </c>
      <c r="D35">
        <v>4</v>
      </c>
      <c r="E35">
        <v>8</v>
      </c>
      <c r="F35">
        <v>21</v>
      </c>
      <c r="G35">
        <v>39</v>
      </c>
    </row>
    <row r="36" spans="1:7" x14ac:dyDescent="0.25">
      <c r="A36">
        <v>1</v>
      </c>
      <c r="B36">
        <v>2</v>
      </c>
      <c r="C36">
        <v>3</v>
      </c>
      <c r="D36">
        <v>4</v>
      </c>
      <c r="E36">
        <v>8</v>
      </c>
      <c r="F36">
        <v>21</v>
      </c>
      <c r="G36">
        <v>39</v>
      </c>
    </row>
    <row r="37" spans="1:7" x14ac:dyDescent="0.25">
      <c r="A37">
        <v>1</v>
      </c>
      <c r="B37">
        <v>2</v>
      </c>
      <c r="C37">
        <v>3</v>
      </c>
      <c r="D37">
        <v>4</v>
      </c>
      <c r="E37">
        <v>8</v>
      </c>
      <c r="F37">
        <v>19</v>
      </c>
      <c r="G37">
        <v>36</v>
      </c>
    </row>
    <row r="38" spans="1:7" x14ac:dyDescent="0.25">
      <c r="A38">
        <v>1</v>
      </c>
      <c r="B38">
        <v>2</v>
      </c>
      <c r="C38">
        <v>3</v>
      </c>
      <c r="D38">
        <v>4</v>
      </c>
      <c r="E38">
        <v>8</v>
      </c>
      <c r="F38">
        <v>19</v>
      </c>
      <c r="G38">
        <v>36</v>
      </c>
    </row>
    <row r="39" spans="1:7" x14ac:dyDescent="0.25">
      <c r="A39">
        <v>1</v>
      </c>
      <c r="B39">
        <v>2</v>
      </c>
      <c r="C39">
        <v>3</v>
      </c>
      <c r="D39">
        <v>4</v>
      </c>
      <c r="E39">
        <v>8</v>
      </c>
      <c r="F39">
        <v>19</v>
      </c>
      <c r="G39">
        <v>36</v>
      </c>
    </row>
    <row r="40" spans="1:7" x14ac:dyDescent="0.25">
      <c r="A40">
        <v>1</v>
      </c>
      <c r="B40">
        <v>2</v>
      </c>
      <c r="C40">
        <v>3</v>
      </c>
      <c r="D40">
        <v>4</v>
      </c>
      <c r="E40">
        <v>8</v>
      </c>
      <c r="F40">
        <v>19</v>
      </c>
      <c r="G40">
        <v>36</v>
      </c>
    </row>
    <row r="41" spans="1:7" x14ac:dyDescent="0.25">
      <c r="A41">
        <v>1</v>
      </c>
      <c r="B41">
        <v>2</v>
      </c>
      <c r="C41">
        <v>3</v>
      </c>
      <c r="D41">
        <v>4</v>
      </c>
      <c r="E41">
        <v>6</v>
      </c>
      <c r="F41">
        <v>17</v>
      </c>
      <c r="G41">
        <v>33</v>
      </c>
    </row>
    <row r="42" spans="1:7" x14ac:dyDescent="0.25">
      <c r="A42">
        <v>1</v>
      </c>
      <c r="B42">
        <v>2</v>
      </c>
      <c r="C42">
        <v>3</v>
      </c>
      <c r="D42">
        <v>4</v>
      </c>
      <c r="E42">
        <v>6</v>
      </c>
      <c r="F42">
        <v>17</v>
      </c>
      <c r="G42">
        <v>33</v>
      </c>
    </row>
    <row r="43" spans="1:7" x14ac:dyDescent="0.25">
      <c r="A43">
        <v>1</v>
      </c>
      <c r="B43">
        <v>2</v>
      </c>
      <c r="C43">
        <v>3</v>
      </c>
      <c r="D43">
        <v>4</v>
      </c>
      <c r="E43">
        <v>6</v>
      </c>
      <c r="F43">
        <v>17</v>
      </c>
      <c r="G43">
        <v>33</v>
      </c>
    </row>
    <row r="44" spans="1:7" x14ac:dyDescent="0.25">
      <c r="A44">
        <v>1</v>
      </c>
      <c r="B44">
        <v>2</v>
      </c>
      <c r="C44">
        <v>3</v>
      </c>
      <c r="D44">
        <v>4</v>
      </c>
      <c r="E44">
        <v>6</v>
      </c>
      <c r="F44">
        <v>17</v>
      </c>
      <c r="G44">
        <v>33</v>
      </c>
    </row>
    <row r="45" spans="1:7" x14ac:dyDescent="0.25">
      <c r="A45">
        <v>1</v>
      </c>
      <c r="B45">
        <v>2</v>
      </c>
      <c r="C45">
        <v>3</v>
      </c>
      <c r="D45">
        <v>4</v>
      </c>
      <c r="E45">
        <v>6</v>
      </c>
      <c r="F45">
        <v>15</v>
      </c>
      <c r="G45">
        <v>30</v>
      </c>
    </row>
    <row r="46" spans="1:7" x14ac:dyDescent="0.25">
      <c r="A46">
        <v>1</v>
      </c>
      <c r="B46">
        <v>2</v>
      </c>
      <c r="C46">
        <v>3</v>
      </c>
      <c r="D46">
        <v>4</v>
      </c>
      <c r="E46">
        <v>6</v>
      </c>
      <c r="F46">
        <v>15</v>
      </c>
      <c r="G46">
        <v>30</v>
      </c>
    </row>
    <row r="47" spans="1:7" x14ac:dyDescent="0.25">
      <c r="A47">
        <v>1</v>
      </c>
      <c r="B47">
        <v>2</v>
      </c>
      <c r="C47">
        <v>3</v>
      </c>
      <c r="D47">
        <v>4</v>
      </c>
      <c r="E47">
        <v>6</v>
      </c>
      <c r="F47">
        <v>15</v>
      </c>
      <c r="G47">
        <v>30</v>
      </c>
    </row>
    <row r="48" spans="1:7" x14ac:dyDescent="0.25">
      <c r="A48">
        <v>1</v>
      </c>
      <c r="B48">
        <v>2</v>
      </c>
      <c r="C48">
        <v>3</v>
      </c>
      <c r="D48">
        <v>4</v>
      </c>
      <c r="E48">
        <v>6</v>
      </c>
      <c r="F48">
        <v>15</v>
      </c>
      <c r="G48">
        <v>30</v>
      </c>
    </row>
    <row r="49" spans="1:7" x14ac:dyDescent="0.25">
      <c r="A49">
        <v>1</v>
      </c>
      <c r="B49">
        <v>2</v>
      </c>
      <c r="C49">
        <v>3</v>
      </c>
      <c r="D49">
        <v>4</v>
      </c>
      <c r="E49">
        <v>5</v>
      </c>
      <c r="F49">
        <v>11</v>
      </c>
      <c r="G49">
        <v>26</v>
      </c>
    </row>
    <row r="50" spans="1:7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11</v>
      </c>
      <c r="G50">
        <v>26</v>
      </c>
    </row>
    <row r="51" spans="1:7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11</v>
      </c>
      <c r="G51">
        <v>26</v>
      </c>
    </row>
    <row r="52" spans="1:7" x14ac:dyDescent="0.25">
      <c r="A52">
        <v>1</v>
      </c>
      <c r="B52">
        <v>2</v>
      </c>
      <c r="C52">
        <v>3</v>
      </c>
      <c r="D52">
        <v>4</v>
      </c>
      <c r="E52">
        <v>5</v>
      </c>
      <c r="F52">
        <v>11</v>
      </c>
      <c r="G52">
        <v>26</v>
      </c>
    </row>
    <row r="53" spans="1:7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11</v>
      </c>
      <c r="G53">
        <v>26</v>
      </c>
    </row>
    <row r="54" spans="1:7" x14ac:dyDescent="0.25">
      <c r="A54">
        <v>1</v>
      </c>
      <c r="B54">
        <v>2</v>
      </c>
      <c r="C54">
        <v>3</v>
      </c>
      <c r="D54">
        <v>4</v>
      </c>
      <c r="E54">
        <v>5</v>
      </c>
      <c r="F54">
        <v>11</v>
      </c>
      <c r="G54">
        <v>26</v>
      </c>
    </row>
    <row r="55" spans="1:7" x14ac:dyDescent="0.25">
      <c r="A55">
        <v>1</v>
      </c>
      <c r="B55">
        <v>2</v>
      </c>
      <c r="C55">
        <v>3</v>
      </c>
      <c r="D55">
        <v>4</v>
      </c>
      <c r="E55">
        <v>5</v>
      </c>
      <c r="F55">
        <v>11</v>
      </c>
      <c r="G55">
        <v>26</v>
      </c>
    </row>
    <row r="56" spans="1:7" x14ac:dyDescent="0.25">
      <c r="A56">
        <v>1</v>
      </c>
      <c r="B56">
        <v>2</v>
      </c>
      <c r="C56">
        <v>3</v>
      </c>
      <c r="D56">
        <v>4</v>
      </c>
      <c r="E56">
        <v>5</v>
      </c>
      <c r="F56">
        <v>11</v>
      </c>
      <c r="G56">
        <v>26</v>
      </c>
    </row>
    <row r="57" spans="1:7" x14ac:dyDescent="0.25">
      <c r="A57">
        <v>1</v>
      </c>
      <c r="B57">
        <v>2</v>
      </c>
      <c r="C57">
        <v>3</v>
      </c>
      <c r="D57">
        <v>4</v>
      </c>
      <c r="E57">
        <v>5</v>
      </c>
      <c r="F57">
        <v>11</v>
      </c>
      <c r="G57">
        <v>24</v>
      </c>
    </row>
    <row r="58" spans="1:7" x14ac:dyDescent="0.25">
      <c r="A58">
        <v>1</v>
      </c>
      <c r="B58">
        <v>2</v>
      </c>
      <c r="C58">
        <v>3</v>
      </c>
      <c r="D58">
        <v>4</v>
      </c>
      <c r="E58">
        <v>5</v>
      </c>
      <c r="F58">
        <v>11</v>
      </c>
      <c r="G58">
        <v>24</v>
      </c>
    </row>
    <row r="59" spans="1:7" x14ac:dyDescent="0.25">
      <c r="A59">
        <v>1</v>
      </c>
      <c r="B59">
        <v>2</v>
      </c>
      <c r="C59">
        <v>3</v>
      </c>
      <c r="D59">
        <v>4</v>
      </c>
      <c r="E59">
        <v>5</v>
      </c>
      <c r="F59">
        <v>11</v>
      </c>
      <c r="G59">
        <v>24</v>
      </c>
    </row>
    <row r="60" spans="1:7" x14ac:dyDescent="0.25">
      <c r="A60">
        <v>1</v>
      </c>
      <c r="B60">
        <v>2</v>
      </c>
      <c r="C60">
        <v>3</v>
      </c>
      <c r="D60">
        <v>4</v>
      </c>
      <c r="E60">
        <v>5</v>
      </c>
      <c r="F60">
        <v>11</v>
      </c>
      <c r="G60">
        <v>24</v>
      </c>
    </row>
    <row r="61" spans="1:7" x14ac:dyDescent="0.25">
      <c r="A61">
        <v>1</v>
      </c>
      <c r="B61">
        <v>2</v>
      </c>
      <c r="C61">
        <v>3</v>
      </c>
      <c r="D61">
        <v>4</v>
      </c>
      <c r="E61">
        <v>5</v>
      </c>
      <c r="F61">
        <v>11</v>
      </c>
      <c r="G61">
        <v>24</v>
      </c>
    </row>
    <row r="62" spans="1:7" x14ac:dyDescent="0.25">
      <c r="A62">
        <v>1</v>
      </c>
      <c r="B62">
        <v>2</v>
      </c>
      <c r="C62">
        <v>3</v>
      </c>
      <c r="D62">
        <v>4</v>
      </c>
      <c r="E62">
        <v>5</v>
      </c>
      <c r="F62">
        <v>11</v>
      </c>
      <c r="G62">
        <v>24</v>
      </c>
    </row>
    <row r="63" spans="1:7" x14ac:dyDescent="0.25">
      <c r="A63">
        <v>1</v>
      </c>
      <c r="B63">
        <v>2</v>
      </c>
      <c r="C63">
        <v>3</v>
      </c>
      <c r="D63">
        <v>4</v>
      </c>
      <c r="E63">
        <v>5</v>
      </c>
      <c r="F63">
        <v>11</v>
      </c>
      <c r="G63">
        <v>24</v>
      </c>
    </row>
    <row r="64" spans="1:7" x14ac:dyDescent="0.25">
      <c r="A64">
        <v>1</v>
      </c>
      <c r="B64">
        <v>2</v>
      </c>
      <c r="C64">
        <v>3</v>
      </c>
      <c r="D64">
        <v>4</v>
      </c>
      <c r="E64">
        <v>5</v>
      </c>
      <c r="F64">
        <v>11</v>
      </c>
      <c r="G64">
        <v>24</v>
      </c>
    </row>
    <row r="65" spans="1:7" x14ac:dyDescent="0.25">
      <c r="A65">
        <v>1</v>
      </c>
      <c r="B65">
        <v>2</v>
      </c>
      <c r="C65">
        <v>3</v>
      </c>
      <c r="D65">
        <v>4</v>
      </c>
      <c r="E65">
        <v>5</v>
      </c>
      <c r="F65">
        <v>9</v>
      </c>
      <c r="G65">
        <v>22</v>
      </c>
    </row>
    <row r="66" spans="1:7" x14ac:dyDescent="0.25">
      <c r="A66">
        <v>1</v>
      </c>
      <c r="B66">
        <v>2</v>
      </c>
      <c r="C66">
        <v>3</v>
      </c>
      <c r="D66">
        <v>4</v>
      </c>
      <c r="E66">
        <v>5</v>
      </c>
      <c r="F66">
        <v>9</v>
      </c>
      <c r="G66">
        <v>22</v>
      </c>
    </row>
    <row r="67" spans="1:7" x14ac:dyDescent="0.25">
      <c r="A67">
        <v>1</v>
      </c>
      <c r="B67">
        <v>2</v>
      </c>
      <c r="C67">
        <v>3</v>
      </c>
      <c r="D67">
        <v>4</v>
      </c>
      <c r="E67">
        <v>5</v>
      </c>
      <c r="F67">
        <v>9</v>
      </c>
      <c r="G67">
        <v>22</v>
      </c>
    </row>
    <row r="68" spans="1:7" x14ac:dyDescent="0.25">
      <c r="A68">
        <v>1</v>
      </c>
      <c r="B68">
        <v>2</v>
      </c>
      <c r="C68">
        <v>3</v>
      </c>
      <c r="D68">
        <v>4</v>
      </c>
      <c r="E68">
        <v>5</v>
      </c>
      <c r="F68">
        <v>9</v>
      </c>
      <c r="G68">
        <v>22</v>
      </c>
    </row>
    <row r="69" spans="1:7" x14ac:dyDescent="0.25">
      <c r="A69">
        <v>1</v>
      </c>
      <c r="B69">
        <v>2</v>
      </c>
      <c r="C69">
        <v>3</v>
      </c>
      <c r="D69">
        <v>4</v>
      </c>
      <c r="E69">
        <v>5</v>
      </c>
      <c r="F69">
        <v>9</v>
      </c>
      <c r="G69">
        <v>22</v>
      </c>
    </row>
    <row r="70" spans="1:7" x14ac:dyDescent="0.25">
      <c r="A70">
        <v>1</v>
      </c>
      <c r="B70">
        <v>2</v>
      </c>
      <c r="C70">
        <v>3</v>
      </c>
      <c r="D70">
        <v>4</v>
      </c>
      <c r="E70">
        <v>5</v>
      </c>
      <c r="F70">
        <v>9</v>
      </c>
      <c r="G70">
        <v>22</v>
      </c>
    </row>
    <row r="71" spans="1:7" x14ac:dyDescent="0.25">
      <c r="A71">
        <v>1</v>
      </c>
      <c r="B71">
        <v>2</v>
      </c>
      <c r="C71">
        <v>3</v>
      </c>
      <c r="D71">
        <v>4</v>
      </c>
      <c r="E71">
        <v>5</v>
      </c>
      <c r="F71">
        <v>9</v>
      </c>
      <c r="G71">
        <v>22</v>
      </c>
    </row>
    <row r="72" spans="1:7" x14ac:dyDescent="0.25">
      <c r="A72">
        <v>1</v>
      </c>
      <c r="B72">
        <v>2</v>
      </c>
      <c r="C72">
        <v>3</v>
      </c>
      <c r="D72">
        <v>4</v>
      </c>
      <c r="E72">
        <v>5</v>
      </c>
      <c r="F72">
        <v>9</v>
      </c>
      <c r="G72">
        <v>22</v>
      </c>
    </row>
    <row r="73" spans="1:7" x14ac:dyDescent="0.25">
      <c r="A73">
        <v>1</v>
      </c>
      <c r="B73">
        <v>2</v>
      </c>
      <c r="C73">
        <v>3</v>
      </c>
      <c r="D73">
        <v>4</v>
      </c>
      <c r="E73">
        <v>5</v>
      </c>
      <c r="F73">
        <v>9</v>
      </c>
      <c r="G73">
        <v>20</v>
      </c>
    </row>
    <row r="74" spans="1:7" x14ac:dyDescent="0.25">
      <c r="A74">
        <v>1</v>
      </c>
      <c r="B74">
        <v>2</v>
      </c>
      <c r="C74">
        <v>3</v>
      </c>
      <c r="D74">
        <v>4</v>
      </c>
      <c r="E74">
        <v>5</v>
      </c>
      <c r="F74">
        <v>9</v>
      </c>
      <c r="G74">
        <v>20</v>
      </c>
    </row>
    <row r="75" spans="1:7" x14ac:dyDescent="0.25">
      <c r="A75">
        <v>1</v>
      </c>
      <c r="B75">
        <v>2</v>
      </c>
      <c r="C75">
        <v>3</v>
      </c>
      <c r="D75">
        <v>4</v>
      </c>
      <c r="E75">
        <v>5</v>
      </c>
      <c r="F75">
        <v>9</v>
      </c>
      <c r="G75">
        <v>20</v>
      </c>
    </row>
    <row r="76" spans="1:7" x14ac:dyDescent="0.25">
      <c r="A76">
        <v>1</v>
      </c>
      <c r="B76">
        <v>2</v>
      </c>
      <c r="C76">
        <v>3</v>
      </c>
      <c r="D76">
        <v>4</v>
      </c>
      <c r="E76">
        <v>5</v>
      </c>
      <c r="F76">
        <v>9</v>
      </c>
      <c r="G76">
        <v>20</v>
      </c>
    </row>
    <row r="77" spans="1:7" x14ac:dyDescent="0.25">
      <c r="A77">
        <v>1</v>
      </c>
      <c r="B77">
        <v>2</v>
      </c>
      <c r="C77">
        <v>3</v>
      </c>
      <c r="D77">
        <v>4</v>
      </c>
      <c r="E77">
        <v>5</v>
      </c>
      <c r="F77">
        <v>9</v>
      </c>
      <c r="G77">
        <v>20</v>
      </c>
    </row>
    <row r="78" spans="1:7" x14ac:dyDescent="0.25">
      <c r="A78">
        <v>1</v>
      </c>
      <c r="B78">
        <v>2</v>
      </c>
      <c r="C78">
        <v>3</v>
      </c>
      <c r="D78">
        <v>4</v>
      </c>
      <c r="E78">
        <v>5</v>
      </c>
      <c r="F78">
        <v>9</v>
      </c>
      <c r="G78">
        <v>20</v>
      </c>
    </row>
    <row r="79" spans="1:7" x14ac:dyDescent="0.25">
      <c r="A79">
        <v>1</v>
      </c>
      <c r="B79">
        <v>2</v>
      </c>
      <c r="C79">
        <v>3</v>
      </c>
      <c r="D79">
        <v>4</v>
      </c>
      <c r="E79">
        <v>5</v>
      </c>
      <c r="F79">
        <v>9</v>
      </c>
      <c r="G79">
        <v>20</v>
      </c>
    </row>
    <row r="80" spans="1:7" x14ac:dyDescent="0.25">
      <c r="A80">
        <v>1</v>
      </c>
      <c r="B80">
        <v>2</v>
      </c>
      <c r="C80">
        <v>3</v>
      </c>
      <c r="D80">
        <v>4</v>
      </c>
      <c r="E80">
        <v>5</v>
      </c>
      <c r="F80">
        <v>9</v>
      </c>
      <c r="G80">
        <v>20</v>
      </c>
    </row>
    <row r="81" spans="1:7" x14ac:dyDescent="0.25">
      <c r="A81">
        <v>1</v>
      </c>
      <c r="B81">
        <v>2</v>
      </c>
      <c r="C81">
        <v>3</v>
      </c>
      <c r="D81">
        <v>4</v>
      </c>
      <c r="E81">
        <v>5</v>
      </c>
      <c r="F81">
        <v>7</v>
      </c>
      <c r="G81">
        <v>18</v>
      </c>
    </row>
    <row r="82" spans="1:7" x14ac:dyDescent="0.25">
      <c r="A82">
        <v>1</v>
      </c>
      <c r="B82">
        <v>2</v>
      </c>
      <c r="C82">
        <v>3</v>
      </c>
      <c r="D82">
        <v>4</v>
      </c>
      <c r="E82">
        <v>5</v>
      </c>
      <c r="F82">
        <v>7</v>
      </c>
      <c r="G82">
        <v>18</v>
      </c>
    </row>
    <row r="83" spans="1:7" x14ac:dyDescent="0.25">
      <c r="A83">
        <v>1</v>
      </c>
      <c r="B83">
        <v>2</v>
      </c>
      <c r="C83">
        <v>3</v>
      </c>
      <c r="D83">
        <v>4</v>
      </c>
      <c r="E83">
        <v>5</v>
      </c>
      <c r="F83">
        <v>7</v>
      </c>
      <c r="G83">
        <v>18</v>
      </c>
    </row>
    <row r="84" spans="1:7" x14ac:dyDescent="0.25">
      <c r="A84">
        <v>1</v>
      </c>
      <c r="B84">
        <v>2</v>
      </c>
      <c r="C84">
        <v>3</v>
      </c>
      <c r="D84">
        <v>4</v>
      </c>
      <c r="E84">
        <v>5</v>
      </c>
      <c r="F84">
        <v>7</v>
      </c>
      <c r="G84">
        <v>18</v>
      </c>
    </row>
    <row r="85" spans="1:7" x14ac:dyDescent="0.25">
      <c r="A85">
        <v>1</v>
      </c>
      <c r="B85">
        <v>2</v>
      </c>
      <c r="C85">
        <v>3</v>
      </c>
      <c r="D85">
        <v>4</v>
      </c>
      <c r="E85">
        <v>5</v>
      </c>
      <c r="F85">
        <v>7</v>
      </c>
      <c r="G85">
        <v>18</v>
      </c>
    </row>
    <row r="86" spans="1:7" x14ac:dyDescent="0.25">
      <c r="A86">
        <v>1</v>
      </c>
      <c r="B86">
        <v>2</v>
      </c>
      <c r="C86">
        <v>3</v>
      </c>
      <c r="D86">
        <v>4</v>
      </c>
      <c r="E86">
        <v>5</v>
      </c>
      <c r="F86">
        <v>7</v>
      </c>
      <c r="G86">
        <v>18</v>
      </c>
    </row>
    <row r="87" spans="1:7" x14ac:dyDescent="0.25">
      <c r="A87">
        <v>1</v>
      </c>
      <c r="B87">
        <v>2</v>
      </c>
      <c r="C87">
        <v>3</v>
      </c>
      <c r="D87">
        <v>4</v>
      </c>
      <c r="E87">
        <v>5</v>
      </c>
      <c r="F87">
        <v>7</v>
      </c>
      <c r="G87">
        <v>18</v>
      </c>
    </row>
    <row r="88" spans="1:7" x14ac:dyDescent="0.25">
      <c r="A88">
        <v>1</v>
      </c>
      <c r="B88">
        <v>2</v>
      </c>
      <c r="C88">
        <v>3</v>
      </c>
      <c r="D88">
        <v>4</v>
      </c>
      <c r="E88">
        <v>5</v>
      </c>
      <c r="F88">
        <v>7</v>
      </c>
      <c r="G88">
        <v>18</v>
      </c>
    </row>
    <row r="89" spans="1:7" x14ac:dyDescent="0.25">
      <c r="A89">
        <v>1</v>
      </c>
      <c r="B89">
        <v>2</v>
      </c>
      <c r="C89">
        <v>3</v>
      </c>
      <c r="D89">
        <v>4</v>
      </c>
      <c r="E89">
        <v>5</v>
      </c>
      <c r="F89">
        <v>7</v>
      </c>
      <c r="G89">
        <v>16</v>
      </c>
    </row>
    <row r="90" spans="1:7" x14ac:dyDescent="0.25">
      <c r="A90">
        <v>1</v>
      </c>
      <c r="B90">
        <v>2</v>
      </c>
      <c r="C90">
        <v>3</v>
      </c>
      <c r="D90">
        <v>4</v>
      </c>
      <c r="E90">
        <v>5</v>
      </c>
      <c r="F90">
        <v>7</v>
      </c>
      <c r="G90">
        <v>16</v>
      </c>
    </row>
    <row r="91" spans="1:7" x14ac:dyDescent="0.25">
      <c r="A91">
        <v>1</v>
      </c>
      <c r="B91">
        <v>2</v>
      </c>
      <c r="C91">
        <v>3</v>
      </c>
      <c r="D91">
        <v>4</v>
      </c>
      <c r="E91">
        <v>5</v>
      </c>
      <c r="F91">
        <v>7</v>
      </c>
      <c r="G91">
        <v>16</v>
      </c>
    </row>
    <row r="92" spans="1:7" x14ac:dyDescent="0.25">
      <c r="A92">
        <v>1</v>
      </c>
      <c r="B92">
        <v>2</v>
      </c>
      <c r="C92">
        <v>3</v>
      </c>
      <c r="D92">
        <v>4</v>
      </c>
      <c r="E92">
        <v>5</v>
      </c>
      <c r="F92">
        <v>7</v>
      </c>
      <c r="G92">
        <v>16</v>
      </c>
    </row>
    <row r="93" spans="1:7" x14ac:dyDescent="0.25">
      <c r="A93">
        <v>1</v>
      </c>
      <c r="B93">
        <v>2</v>
      </c>
      <c r="C93">
        <v>3</v>
      </c>
      <c r="D93">
        <v>4</v>
      </c>
      <c r="E93">
        <v>5</v>
      </c>
      <c r="F93">
        <v>7</v>
      </c>
      <c r="G93">
        <v>16</v>
      </c>
    </row>
    <row r="94" spans="1:7" x14ac:dyDescent="0.25">
      <c r="A94">
        <v>1</v>
      </c>
      <c r="B94">
        <v>2</v>
      </c>
      <c r="C94">
        <v>3</v>
      </c>
      <c r="D94">
        <v>4</v>
      </c>
      <c r="E94">
        <v>5</v>
      </c>
      <c r="F94">
        <v>7</v>
      </c>
      <c r="G94">
        <v>16</v>
      </c>
    </row>
    <row r="95" spans="1:7" x14ac:dyDescent="0.25">
      <c r="A95">
        <v>1</v>
      </c>
      <c r="B95">
        <v>2</v>
      </c>
      <c r="C95">
        <v>3</v>
      </c>
      <c r="D95">
        <v>4</v>
      </c>
      <c r="E95">
        <v>5</v>
      </c>
      <c r="F95">
        <v>7</v>
      </c>
      <c r="G95">
        <v>16</v>
      </c>
    </row>
    <row r="96" spans="1:7" x14ac:dyDescent="0.25">
      <c r="A96">
        <v>1</v>
      </c>
      <c r="B96">
        <v>2</v>
      </c>
      <c r="C96">
        <v>3</v>
      </c>
      <c r="D96">
        <v>4</v>
      </c>
      <c r="E96">
        <v>5</v>
      </c>
      <c r="F96">
        <v>7</v>
      </c>
      <c r="G96">
        <v>16</v>
      </c>
    </row>
    <row r="97" spans="1:7" x14ac:dyDescent="0.25">
      <c r="A97">
        <v>1</v>
      </c>
      <c r="B97">
        <v>2</v>
      </c>
      <c r="C97">
        <v>3</v>
      </c>
      <c r="D97">
        <v>4</v>
      </c>
      <c r="E97">
        <v>5</v>
      </c>
      <c r="F97">
        <v>5</v>
      </c>
      <c r="G97">
        <v>12</v>
      </c>
    </row>
    <row r="98" spans="1:7" x14ac:dyDescent="0.25">
      <c r="A98">
        <v>1</v>
      </c>
      <c r="B98">
        <v>2</v>
      </c>
      <c r="C98">
        <v>3</v>
      </c>
      <c r="D98">
        <v>4</v>
      </c>
      <c r="E98">
        <v>5</v>
      </c>
      <c r="F98">
        <v>5</v>
      </c>
      <c r="G98">
        <v>12</v>
      </c>
    </row>
    <row r="99" spans="1:7" x14ac:dyDescent="0.25">
      <c r="A99">
        <v>1</v>
      </c>
      <c r="B99">
        <v>2</v>
      </c>
      <c r="C99">
        <v>3</v>
      </c>
      <c r="D99">
        <v>4</v>
      </c>
      <c r="E99">
        <v>5</v>
      </c>
      <c r="F99">
        <v>5</v>
      </c>
      <c r="G99">
        <v>12</v>
      </c>
    </row>
    <row r="100" spans="1:7" x14ac:dyDescent="0.25">
      <c r="A100">
        <v>1</v>
      </c>
      <c r="B100">
        <v>2</v>
      </c>
      <c r="C100">
        <v>3</v>
      </c>
      <c r="D100">
        <v>4</v>
      </c>
      <c r="E100">
        <v>5</v>
      </c>
      <c r="F100">
        <v>5</v>
      </c>
      <c r="G100">
        <v>12</v>
      </c>
    </row>
    <row r="101" spans="1:7" x14ac:dyDescent="0.25">
      <c r="A101">
        <v>1</v>
      </c>
      <c r="B101">
        <v>2</v>
      </c>
      <c r="C101">
        <v>3</v>
      </c>
      <c r="D101">
        <v>4</v>
      </c>
      <c r="E101">
        <v>5</v>
      </c>
      <c r="F101">
        <v>5</v>
      </c>
      <c r="G101">
        <v>12</v>
      </c>
    </row>
    <row r="102" spans="1:7" x14ac:dyDescent="0.25">
      <c r="A102">
        <v>1</v>
      </c>
      <c r="B102">
        <v>2</v>
      </c>
      <c r="C102">
        <v>3</v>
      </c>
      <c r="D102">
        <v>4</v>
      </c>
      <c r="E102">
        <v>5</v>
      </c>
      <c r="F102">
        <v>5</v>
      </c>
      <c r="G102">
        <v>12</v>
      </c>
    </row>
    <row r="103" spans="1:7" x14ac:dyDescent="0.25">
      <c r="A103">
        <v>1</v>
      </c>
      <c r="B103">
        <v>2</v>
      </c>
      <c r="C103">
        <v>3</v>
      </c>
      <c r="D103">
        <v>4</v>
      </c>
      <c r="E103">
        <v>5</v>
      </c>
      <c r="F103">
        <v>5</v>
      </c>
      <c r="G103">
        <v>12</v>
      </c>
    </row>
    <row r="104" spans="1:7" x14ac:dyDescent="0.25">
      <c r="A104">
        <v>1</v>
      </c>
      <c r="B104">
        <v>2</v>
      </c>
      <c r="C104">
        <v>3</v>
      </c>
      <c r="D104">
        <v>4</v>
      </c>
      <c r="E104">
        <v>5</v>
      </c>
      <c r="F104">
        <v>5</v>
      </c>
      <c r="G104">
        <v>12</v>
      </c>
    </row>
    <row r="105" spans="1:7" x14ac:dyDescent="0.25">
      <c r="A105">
        <v>1</v>
      </c>
      <c r="B105">
        <v>2</v>
      </c>
      <c r="C105">
        <v>3</v>
      </c>
      <c r="D105">
        <v>4</v>
      </c>
      <c r="E105">
        <v>5</v>
      </c>
      <c r="F105">
        <v>5</v>
      </c>
      <c r="G105">
        <v>12</v>
      </c>
    </row>
    <row r="106" spans="1:7" x14ac:dyDescent="0.25">
      <c r="A106">
        <v>1</v>
      </c>
      <c r="B106">
        <v>2</v>
      </c>
      <c r="C106">
        <v>3</v>
      </c>
      <c r="D106">
        <v>4</v>
      </c>
      <c r="E106">
        <v>5</v>
      </c>
      <c r="F106">
        <v>5</v>
      </c>
      <c r="G106">
        <v>12</v>
      </c>
    </row>
    <row r="107" spans="1:7" x14ac:dyDescent="0.25">
      <c r="A107">
        <v>1</v>
      </c>
      <c r="B107">
        <v>2</v>
      </c>
      <c r="C107">
        <v>3</v>
      </c>
      <c r="D107">
        <v>4</v>
      </c>
      <c r="E107">
        <v>5</v>
      </c>
      <c r="F107">
        <v>5</v>
      </c>
      <c r="G107">
        <v>12</v>
      </c>
    </row>
    <row r="108" spans="1:7" x14ac:dyDescent="0.25">
      <c r="A108">
        <v>1</v>
      </c>
      <c r="B108">
        <v>2</v>
      </c>
      <c r="C108">
        <v>3</v>
      </c>
      <c r="D108">
        <v>4</v>
      </c>
      <c r="E108">
        <v>5</v>
      </c>
      <c r="F108">
        <v>5</v>
      </c>
      <c r="G108">
        <v>12</v>
      </c>
    </row>
    <row r="109" spans="1:7" x14ac:dyDescent="0.25">
      <c r="A109">
        <v>1</v>
      </c>
      <c r="B109">
        <v>2</v>
      </c>
      <c r="C109">
        <v>3</v>
      </c>
      <c r="D109">
        <v>4</v>
      </c>
      <c r="E109">
        <v>5</v>
      </c>
      <c r="F109">
        <v>5</v>
      </c>
      <c r="G109">
        <v>12</v>
      </c>
    </row>
    <row r="110" spans="1:7" x14ac:dyDescent="0.25">
      <c r="A110">
        <v>1</v>
      </c>
      <c r="B110">
        <v>2</v>
      </c>
      <c r="C110">
        <v>3</v>
      </c>
      <c r="D110">
        <v>4</v>
      </c>
      <c r="E110">
        <v>5</v>
      </c>
      <c r="F110">
        <v>5</v>
      </c>
      <c r="G110">
        <v>12</v>
      </c>
    </row>
    <row r="111" spans="1:7" x14ac:dyDescent="0.25">
      <c r="A111">
        <v>1</v>
      </c>
      <c r="B111">
        <v>2</v>
      </c>
      <c r="C111">
        <v>3</v>
      </c>
      <c r="D111">
        <v>4</v>
      </c>
      <c r="E111">
        <v>5</v>
      </c>
      <c r="F111">
        <v>5</v>
      </c>
      <c r="G111">
        <v>12</v>
      </c>
    </row>
    <row r="112" spans="1:7" x14ac:dyDescent="0.25">
      <c r="A112">
        <v>1</v>
      </c>
      <c r="B112">
        <v>2</v>
      </c>
      <c r="C112">
        <v>3</v>
      </c>
      <c r="D112">
        <v>4</v>
      </c>
      <c r="E112">
        <v>5</v>
      </c>
      <c r="F112">
        <v>5</v>
      </c>
      <c r="G112">
        <v>12</v>
      </c>
    </row>
    <row r="113" spans="1:7" x14ac:dyDescent="0.25">
      <c r="A113">
        <v>1</v>
      </c>
      <c r="B113">
        <v>2</v>
      </c>
      <c r="C113">
        <v>3</v>
      </c>
      <c r="D113">
        <v>4</v>
      </c>
      <c r="E113">
        <v>5</v>
      </c>
      <c r="F113">
        <v>5</v>
      </c>
      <c r="G113">
        <v>12</v>
      </c>
    </row>
    <row r="114" spans="1:7" x14ac:dyDescent="0.25">
      <c r="A114">
        <v>1</v>
      </c>
      <c r="B114">
        <v>2</v>
      </c>
      <c r="C114">
        <v>3</v>
      </c>
      <c r="D114">
        <v>4</v>
      </c>
      <c r="E114">
        <v>5</v>
      </c>
      <c r="F114">
        <v>5</v>
      </c>
      <c r="G114">
        <v>12</v>
      </c>
    </row>
    <row r="115" spans="1:7" x14ac:dyDescent="0.25">
      <c r="A115">
        <v>1</v>
      </c>
      <c r="B115">
        <v>2</v>
      </c>
      <c r="C115">
        <v>3</v>
      </c>
      <c r="D115">
        <v>4</v>
      </c>
      <c r="E115">
        <v>5</v>
      </c>
      <c r="F115">
        <v>5</v>
      </c>
      <c r="G115">
        <v>12</v>
      </c>
    </row>
    <row r="116" spans="1:7" x14ac:dyDescent="0.25">
      <c r="A116">
        <v>1</v>
      </c>
      <c r="B116">
        <v>2</v>
      </c>
      <c r="C116">
        <v>3</v>
      </c>
      <c r="D116">
        <v>4</v>
      </c>
      <c r="E116">
        <v>5</v>
      </c>
      <c r="F116">
        <v>5</v>
      </c>
      <c r="G116">
        <v>12</v>
      </c>
    </row>
    <row r="117" spans="1:7" x14ac:dyDescent="0.25">
      <c r="A117">
        <v>1</v>
      </c>
      <c r="B117">
        <v>2</v>
      </c>
      <c r="C117">
        <v>3</v>
      </c>
      <c r="D117">
        <v>4</v>
      </c>
      <c r="E117">
        <v>5</v>
      </c>
      <c r="F117">
        <v>5</v>
      </c>
      <c r="G117">
        <v>12</v>
      </c>
    </row>
    <row r="118" spans="1:7" x14ac:dyDescent="0.25">
      <c r="A118">
        <v>1</v>
      </c>
      <c r="B118">
        <v>2</v>
      </c>
      <c r="C118">
        <v>3</v>
      </c>
      <c r="D118">
        <v>4</v>
      </c>
      <c r="E118">
        <v>5</v>
      </c>
      <c r="F118">
        <v>5</v>
      </c>
      <c r="G118">
        <v>12</v>
      </c>
    </row>
    <row r="119" spans="1:7" x14ac:dyDescent="0.25">
      <c r="A119">
        <v>1</v>
      </c>
      <c r="B119">
        <v>2</v>
      </c>
      <c r="C119">
        <v>3</v>
      </c>
      <c r="D119">
        <v>4</v>
      </c>
      <c r="E119">
        <v>5</v>
      </c>
      <c r="F119">
        <v>5</v>
      </c>
      <c r="G119">
        <v>12</v>
      </c>
    </row>
    <row r="120" spans="1:7" x14ac:dyDescent="0.25">
      <c r="A120">
        <v>1</v>
      </c>
      <c r="B120">
        <v>2</v>
      </c>
      <c r="C120">
        <v>3</v>
      </c>
      <c r="D120">
        <v>4</v>
      </c>
      <c r="E120">
        <v>5</v>
      </c>
      <c r="F120">
        <v>5</v>
      </c>
      <c r="G120">
        <v>12</v>
      </c>
    </row>
    <row r="121" spans="1:7" x14ac:dyDescent="0.25">
      <c r="A121">
        <v>1</v>
      </c>
      <c r="B121">
        <v>2</v>
      </c>
      <c r="C121">
        <v>3</v>
      </c>
      <c r="D121">
        <v>4</v>
      </c>
      <c r="E121">
        <v>5</v>
      </c>
      <c r="F121">
        <v>5</v>
      </c>
      <c r="G121">
        <v>12</v>
      </c>
    </row>
    <row r="122" spans="1:7" x14ac:dyDescent="0.25">
      <c r="A122">
        <v>1</v>
      </c>
      <c r="B122">
        <v>2</v>
      </c>
      <c r="C122">
        <v>3</v>
      </c>
      <c r="D122">
        <v>4</v>
      </c>
      <c r="E122">
        <v>5</v>
      </c>
      <c r="F122">
        <v>5</v>
      </c>
      <c r="G122">
        <v>12</v>
      </c>
    </row>
    <row r="123" spans="1:7" x14ac:dyDescent="0.25">
      <c r="A123">
        <v>1</v>
      </c>
      <c r="B123">
        <v>2</v>
      </c>
      <c r="C123">
        <v>3</v>
      </c>
      <c r="D123">
        <v>4</v>
      </c>
      <c r="E123">
        <v>5</v>
      </c>
      <c r="F123">
        <v>5</v>
      </c>
      <c r="G123">
        <v>12</v>
      </c>
    </row>
    <row r="124" spans="1:7" x14ac:dyDescent="0.25">
      <c r="A124">
        <v>1</v>
      </c>
      <c r="B124">
        <v>2</v>
      </c>
      <c r="C124">
        <v>3</v>
      </c>
      <c r="D124">
        <v>4</v>
      </c>
      <c r="E124">
        <v>5</v>
      </c>
      <c r="F124">
        <v>5</v>
      </c>
      <c r="G124">
        <v>12</v>
      </c>
    </row>
    <row r="125" spans="1:7" x14ac:dyDescent="0.25">
      <c r="A125">
        <v>1</v>
      </c>
      <c r="B125">
        <v>2</v>
      </c>
      <c r="C125">
        <v>3</v>
      </c>
      <c r="D125">
        <v>4</v>
      </c>
      <c r="E125">
        <v>5</v>
      </c>
      <c r="F125">
        <v>5</v>
      </c>
      <c r="G125">
        <v>12</v>
      </c>
    </row>
    <row r="126" spans="1:7" x14ac:dyDescent="0.25">
      <c r="A126">
        <v>1</v>
      </c>
      <c r="B126">
        <v>2</v>
      </c>
      <c r="C126">
        <v>3</v>
      </c>
      <c r="D126">
        <v>4</v>
      </c>
      <c r="E126">
        <v>5</v>
      </c>
      <c r="F126">
        <v>5</v>
      </c>
      <c r="G126">
        <v>12</v>
      </c>
    </row>
    <row r="127" spans="1:7" x14ac:dyDescent="0.25">
      <c r="A127">
        <v>1</v>
      </c>
      <c r="B127">
        <v>2</v>
      </c>
      <c r="C127">
        <v>3</v>
      </c>
      <c r="D127">
        <v>4</v>
      </c>
      <c r="E127">
        <v>5</v>
      </c>
      <c r="F127">
        <v>5</v>
      </c>
      <c r="G127">
        <v>12</v>
      </c>
    </row>
    <row r="128" spans="1:7" x14ac:dyDescent="0.25">
      <c r="A128">
        <v>1</v>
      </c>
      <c r="B128">
        <v>2</v>
      </c>
      <c r="C128">
        <v>3</v>
      </c>
      <c r="D128">
        <v>4</v>
      </c>
      <c r="E128">
        <v>5</v>
      </c>
      <c r="F128">
        <v>5</v>
      </c>
      <c r="G128">
        <v>12</v>
      </c>
    </row>
    <row r="129" spans="1:7" x14ac:dyDescent="0.25">
      <c r="A129">
        <v>1</v>
      </c>
      <c r="B129">
        <v>2</v>
      </c>
      <c r="C129">
        <v>3</v>
      </c>
      <c r="D129">
        <v>4</v>
      </c>
      <c r="E129">
        <v>5</v>
      </c>
      <c r="F129">
        <v>5</v>
      </c>
      <c r="G129">
        <v>10</v>
      </c>
    </row>
    <row r="130" spans="1:7" x14ac:dyDescent="0.25">
      <c r="A130">
        <v>1</v>
      </c>
      <c r="B130">
        <v>2</v>
      </c>
      <c r="C130">
        <v>3</v>
      </c>
      <c r="D130">
        <v>4</v>
      </c>
      <c r="E130">
        <v>5</v>
      </c>
      <c r="F130">
        <v>5</v>
      </c>
      <c r="G130">
        <v>10</v>
      </c>
    </row>
    <row r="131" spans="1:7" x14ac:dyDescent="0.25">
      <c r="A131">
        <v>1</v>
      </c>
      <c r="B131">
        <v>2</v>
      </c>
      <c r="C131">
        <v>3</v>
      </c>
      <c r="D131">
        <v>4</v>
      </c>
      <c r="E131">
        <v>5</v>
      </c>
      <c r="F131">
        <v>5</v>
      </c>
      <c r="G131">
        <v>10</v>
      </c>
    </row>
    <row r="132" spans="1:7" x14ac:dyDescent="0.25">
      <c r="A132">
        <v>1</v>
      </c>
      <c r="B132">
        <v>2</v>
      </c>
      <c r="C132">
        <v>3</v>
      </c>
      <c r="D132">
        <v>4</v>
      </c>
      <c r="E132">
        <v>5</v>
      </c>
      <c r="F132">
        <v>5</v>
      </c>
      <c r="G132">
        <v>10</v>
      </c>
    </row>
    <row r="133" spans="1:7" x14ac:dyDescent="0.25">
      <c r="A133">
        <v>1</v>
      </c>
      <c r="B133">
        <v>2</v>
      </c>
      <c r="C133">
        <v>3</v>
      </c>
      <c r="D133">
        <v>4</v>
      </c>
      <c r="E133">
        <v>5</v>
      </c>
      <c r="F133">
        <v>5</v>
      </c>
      <c r="G133">
        <v>10</v>
      </c>
    </row>
    <row r="134" spans="1:7" x14ac:dyDescent="0.25">
      <c r="A134">
        <v>1</v>
      </c>
      <c r="B134">
        <v>2</v>
      </c>
      <c r="C134">
        <v>3</v>
      </c>
      <c r="D134">
        <v>4</v>
      </c>
      <c r="E134">
        <v>5</v>
      </c>
      <c r="F134">
        <v>5</v>
      </c>
      <c r="G134">
        <v>10</v>
      </c>
    </row>
    <row r="135" spans="1:7" x14ac:dyDescent="0.25">
      <c r="A135">
        <v>1</v>
      </c>
      <c r="B135">
        <v>2</v>
      </c>
      <c r="C135">
        <v>3</v>
      </c>
      <c r="D135">
        <v>4</v>
      </c>
      <c r="E135">
        <v>5</v>
      </c>
      <c r="F135">
        <v>5</v>
      </c>
      <c r="G135">
        <v>10</v>
      </c>
    </row>
    <row r="136" spans="1:7" x14ac:dyDescent="0.25">
      <c r="A136">
        <v>1</v>
      </c>
      <c r="B136">
        <v>2</v>
      </c>
      <c r="C136">
        <v>3</v>
      </c>
      <c r="D136">
        <v>4</v>
      </c>
      <c r="E136">
        <v>5</v>
      </c>
      <c r="F136">
        <v>5</v>
      </c>
      <c r="G136">
        <v>10</v>
      </c>
    </row>
    <row r="137" spans="1:7" x14ac:dyDescent="0.25">
      <c r="A137">
        <v>1</v>
      </c>
      <c r="B137">
        <v>2</v>
      </c>
      <c r="C137">
        <v>3</v>
      </c>
      <c r="D137">
        <v>4</v>
      </c>
      <c r="E137">
        <v>5</v>
      </c>
      <c r="F137">
        <v>5</v>
      </c>
      <c r="G137">
        <v>10</v>
      </c>
    </row>
    <row r="138" spans="1:7" x14ac:dyDescent="0.25">
      <c r="A138">
        <v>1</v>
      </c>
      <c r="B138">
        <v>2</v>
      </c>
      <c r="C138">
        <v>3</v>
      </c>
      <c r="D138">
        <v>4</v>
      </c>
      <c r="E138">
        <v>5</v>
      </c>
      <c r="F138">
        <v>5</v>
      </c>
      <c r="G138">
        <v>10</v>
      </c>
    </row>
    <row r="139" spans="1:7" x14ac:dyDescent="0.25">
      <c r="A139">
        <v>1</v>
      </c>
      <c r="B139">
        <v>2</v>
      </c>
      <c r="C139">
        <v>3</v>
      </c>
      <c r="D139">
        <v>4</v>
      </c>
      <c r="E139">
        <v>5</v>
      </c>
      <c r="F139">
        <v>5</v>
      </c>
      <c r="G139">
        <v>10</v>
      </c>
    </row>
    <row r="140" spans="1:7" x14ac:dyDescent="0.25">
      <c r="A140">
        <v>1</v>
      </c>
      <c r="B140">
        <v>2</v>
      </c>
      <c r="C140">
        <v>3</v>
      </c>
      <c r="D140">
        <v>4</v>
      </c>
      <c r="E140">
        <v>5</v>
      </c>
      <c r="F140">
        <v>5</v>
      </c>
      <c r="G140">
        <v>10</v>
      </c>
    </row>
    <row r="141" spans="1:7" x14ac:dyDescent="0.25">
      <c r="A141">
        <v>1</v>
      </c>
      <c r="B141">
        <v>2</v>
      </c>
      <c r="C141">
        <v>3</v>
      </c>
      <c r="D141">
        <v>4</v>
      </c>
      <c r="E141">
        <v>5</v>
      </c>
      <c r="F141">
        <v>5</v>
      </c>
      <c r="G141">
        <v>10</v>
      </c>
    </row>
    <row r="142" spans="1:7" x14ac:dyDescent="0.25">
      <c r="A142">
        <v>1</v>
      </c>
      <c r="B142">
        <v>2</v>
      </c>
      <c r="C142">
        <v>3</v>
      </c>
      <c r="D142">
        <v>4</v>
      </c>
      <c r="E142">
        <v>5</v>
      </c>
      <c r="F142">
        <v>5</v>
      </c>
      <c r="G142">
        <v>10</v>
      </c>
    </row>
    <row r="143" spans="1:7" x14ac:dyDescent="0.25">
      <c r="A143">
        <v>1</v>
      </c>
      <c r="B143">
        <v>2</v>
      </c>
      <c r="C143">
        <v>3</v>
      </c>
      <c r="D143">
        <v>4</v>
      </c>
      <c r="E143">
        <v>5</v>
      </c>
      <c r="F143">
        <v>5</v>
      </c>
      <c r="G143">
        <v>10</v>
      </c>
    </row>
    <row r="144" spans="1:7" x14ac:dyDescent="0.25">
      <c r="A144">
        <v>1</v>
      </c>
      <c r="B144">
        <v>2</v>
      </c>
      <c r="C144">
        <v>3</v>
      </c>
      <c r="D144">
        <v>4</v>
      </c>
      <c r="E144">
        <v>5</v>
      </c>
      <c r="F144">
        <v>5</v>
      </c>
      <c r="G144">
        <v>10</v>
      </c>
    </row>
    <row r="145" spans="1:7" x14ac:dyDescent="0.25">
      <c r="A145">
        <v>1</v>
      </c>
      <c r="B145">
        <v>2</v>
      </c>
      <c r="C145">
        <v>3</v>
      </c>
      <c r="D145">
        <v>4</v>
      </c>
      <c r="E145">
        <v>5</v>
      </c>
      <c r="F145">
        <v>5</v>
      </c>
      <c r="G145">
        <v>10</v>
      </c>
    </row>
    <row r="146" spans="1:7" x14ac:dyDescent="0.25">
      <c r="A146">
        <v>1</v>
      </c>
      <c r="B146">
        <v>2</v>
      </c>
      <c r="C146">
        <v>3</v>
      </c>
      <c r="D146">
        <v>4</v>
      </c>
      <c r="E146">
        <v>5</v>
      </c>
      <c r="F146">
        <v>5</v>
      </c>
      <c r="G146">
        <v>10</v>
      </c>
    </row>
    <row r="147" spans="1:7" x14ac:dyDescent="0.25">
      <c r="A147">
        <v>1</v>
      </c>
      <c r="B147">
        <v>2</v>
      </c>
      <c r="C147">
        <v>3</v>
      </c>
      <c r="D147">
        <v>4</v>
      </c>
      <c r="E147">
        <v>5</v>
      </c>
      <c r="F147">
        <v>5</v>
      </c>
      <c r="G147">
        <v>10</v>
      </c>
    </row>
    <row r="148" spans="1:7" x14ac:dyDescent="0.25">
      <c r="A148">
        <v>1</v>
      </c>
      <c r="B148">
        <v>2</v>
      </c>
      <c r="C148">
        <v>3</v>
      </c>
      <c r="D148">
        <v>4</v>
      </c>
      <c r="E148">
        <v>5</v>
      </c>
      <c r="F148">
        <v>5</v>
      </c>
      <c r="G148">
        <v>10</v>
      </c>
    </row>
    <row r="149" spans="1:7" x14ac:dyDescent="0.25">
      <c r="A149">
        <v>1</v>
      </c>
      <c r="B149">
        <v>2</v>
      </c>
      <c r="C149">
        <v>3</v>
      </c>
      <c r="D149">
        <v>4</v>
      </c>
      <c r="E149">
        <v>5</v>
      </c>
      <c r="F149">
        <v>5</v>
      </c>
      <c r="G149">
        <v>10</v>
      </c>
    </row>
    <row r="150" spans="1:7" x14ac:dyDescent="0.25">
      <c r="A150">
        <v>1</v>
      </c>
      <c r="B150">
        <v>2</v>
      </c>
      <c r="C150">
        <v>3</v>
      </c>
      <c r="D150">
        <v>4</v>
      </c>
      <c r="E150">
        <v>5</v>
      </c>
      <c r="F150">
        <v>5</v>
      </c>
      <c r="G150">
        <v>10</v>
      </c>
    </row>
    <row r="151" spans="1:7" x14ac:dyDescent="0.25">
      <c r="A151">
        <v>1</v>
      </c>
      <c r="B151">
        <v>2</v>
      </c>
      <c r="C151">
        <v>3</v>
      </c>
      <c r="D151">
        <v>4</v>
      </c>
      <c r="E151">
        <v>5</v>
      </c>
      <c r="F151">
        <v>5</v>
      </c>
      <c r="G151">
        <v>10</v>
      </c>
    </row>
    <row r="152" spans="1:7" x14ac:dyDescent="0.25">
      <c r="A152">
        <v>1</v>
      </c>
      <c r="B152">
        <v>2</v>
      </c>
      <c r="C152">
        <v>3</v>
      </c>
      <c r="D152">
        <v>4</v>
      </c>
      <c r="E152">
        <v>5</v>
      </c>
      <c r="F152">
        <v>5</v>
      </c>
      <c r="G152">
        <v>10</v>
      </c>
    </row>
    <row r="153" spans="1:7" x14ac:dyDescent="0.25">
      <c r="A153">
        <v>1</v>
      </c>
      <c r="B153">
        <v>2</v>
      </c>
      <c r="C153">
        <v>3</v>
      </c>
      <c r="D153">
        <v>4</v>
      </c>
      <c r="E153">
        <v>5</v>
      </c>
      <c r="F153">
        <v>5</v>
      </c>
      <c r="G153">
        <v>10</v>
      </c>
    </row>
    <row r="154" spans="1:7" x14ac:dyDescent="0.25">
      <c r="A154">
        <v>1</v>
      </c>
      <c r="B154">
        <v>2</v>
      </c>
      <c r="C154">
        <v>3</v>
      </c>
      <c r="D154">
        <v>4</v>
      </c>
      <c r="E154">
        <v>5</v>
      </c>
      <c r="F154">
        <v>5</v>
      </c>
      <c r="G154">
        <v>10</v>
      </c>
    </row>
    <row r="155" spans="1:7" x14ac:dyDescent="0.25">
      <c r="A155">
        <v>1</v>
      </c>
      <c r="B155">
        <v>2</v>
      </c>
      <c r="C155">
        <v>3</v>
      </c>
      <c r="D155">
        <v>4</v>
      </c>
      <c r="E155">
        <v>5</v>
      </c>
      <c r="F155">
        <v>5</v>
      </c>
      <c r="G155">
        <v>10</v>
      </c>
    </row>
    <row r="156" spans="1:7" x14ac:dyDescent="0.25">
      <c r="A156">
        <v>1</v>
      </c>
      <c r="B156">
        <v>2</v>
      </c>
      <c r="C156">
        <v>3</v>
      </c>
      <c r="D156">
        <v>4</v>
      </c>
      <c r="E156">
        <v>5</v>
      </c>
      <c r="F156">
        <v>5</v>
      </c>
      <c r="G156">
        <v>10</v>
      </c>
    </row>
    <row r="157" spans="1:7" x14ac:dyDescent="0.25">
      <c r="A157">
        <v>1</v>
      </c>
      <c r="B157">
        <v>2</v>
      </c>
      <c r="C157">
        <v>3</v>
      </c>
      <c r="D157">
        <v>4</v>
      </c>
      <c r="E157">
        <v>5</v>
      </c>
      <c r="F157">
        <v>5</v>
      </c>
      <c r="G157">
        <v>10</v>
      </c>
    </row>
    <row r="158" spans="1:7" x14ac:dyDescent="0.25">
      <c r="A158">
        <v>1</v>
      </c>
      <c r="B158">
        <v>2</v>
      </c>
      <c r="C158">
        <v>3</v>
      </c>
      <c r="D158">
        <v>4</v>
      </c>
      <c r="E158">
        <v>5</v>
      </c>
      <c r="F158">
        <v>5</v>
      </c>
      <c r="G158">
        <v>10</v>
      </c>
    </row>
    <row r="159" spans="1:7" x14ac:dyDescent="0.25">
      <c r="A159">
        <v>1</v>
      </c>
      <c r="B159">
        <v>2</v>
      </c>
      <c r="C159">
        <v>3</v>
      </c>
      <c r="D159">
        <v>4</v>
      </c>
      <c r="E159">
        <v>5</v>
      </c>
      <c r="F159">
        <v>5</v>
      </c>
      <c r="G159">
        <v>10</v>
      </c>
    </row>
    <row r="160" spans="1:7" x14ac:dyDescent="0.25">
      <c r="A160">
        <v>1</v>
      </c>
      <c r="B160">
        <v>2</v>
      </c>
      <c r="C160">
        <v>3</v>
      </c>
      <c r="D160">
        <v>4</v>
      </c>
      <c r="E160">
        <v>5</v>
      </c>
      <c r="F160">
        <v>5</v>
      </c>
      <c r="G160">
        <v>10</v>
      </c>
    </row>
    <row r="161" spans="1:7" x14ac:dyDescent="0.25">
      <c r="A161">
        <v>1</v>
      </c>
      <c r="B161">
        <v>2</v>
      </c>
      <c r="C161">
        <v>3</v>
      </c>
      <c r="D161">
        <v>4</v>
      </c>
      <c r="E161">
        <v>5</v>
      </c>
      <c r="F161">
        <v>5</v>
      </c>
      <c r="G161">
        <v>8</v>
      </c>
    </row>
    <row r="162" spans="1:7" x14ac:dyDescent="0.25">
      <c r="A162">
        <v>1</v>
      </c>
      <c r="B162">
        <v>2</v>
      </c>
      <c r="C162">
        <v>3</v>
      </c>
      <c r="D162">
        <v>4</v>
      </c>
      <c r="E162">
        <v>5</v>
      </c>
      <c r="F162">
        <v>5</v>
      </c>
      <c r="G162">
        <v>8</v>
      </c>
    </row>
    <row r="163" spans="1:7" x14ac:dyDescent="0.25">
      <c r="A163">
        <v>1</v>
      </c>
      <c r="B163">
        <v>2</v>
      </c>
      <c r="C163">
        <v>3</v>
      </c>
      <c r="D163">
        <v>4</v>
      </c>
      <c r="E163">
        <v>5</v>
      </c>
      <c r="F163">
        <v>5</v>
      </c>
      <c r="G163">
        <v>8</v>
      </c>
    </row>
    <row r="164" spans="1:7" x14ac:dyDescent="0.25">
      <c r="A164">
        <v>1</v>
      </c>
      <c r="B164">
        <v>2</v>
      </c>
      <c r="C164">
        <v>3</v>
      </c>
      <c r="D164">
        <v>4</v>
      </c>
      <c r="E164">
        <v>5</v>
      </c>
      <c r="F164">
        <v>5</v>
      </c>
      <c r="G164">
        <v>8</v>
      </c>
    </row>
    <row r="165" spans="1:7" x14ac:dyDescent="0.25">
      <c r="A165">
        <v>1</v>
      </c>
      <c r="B165">
        <v>2</v>
      </c>
      <c r="C165">
        <v>3</v>
      </c>
      <c r="D165">
        <v>4</v>
      </c>
      <c r="E165">
        <v>5</v>
      </c>
      <c r="F165">
        <v>5</v>
      </c>
      <c r="G165">
        <v>8</v>
      </c>
    </row>
    <row r="166" spans="1:7" x14ac:dyDescent="0.25">
      <c r="A166">
        <v>1</v>
      </c>
      <c r="B166">
        <v>2</v>
      </c>
      <c r="C166">
        <v>3</v>
      </c>
      <c r="D166">
        <v>4</v>
      </c>
      <c r="E166">
        <v>5</v>
      </c>
      <c r="F166">
        <v>5</v>
      </c>
      <c r="G166">
        <v>8</v>
      </c>
    </row>
    <row r="167" spans="1:7" x14ac:dyDescent="0.25">
      <c r="A167">
        <v>1</v>
      </c>
      <c r="B167">
        <v>2</v>
      </c>
      <c r="C167">
        <v>3</v>
      </c>
      <c r="D167">
        <v>4</v>
      </c>
      <c r="E167">
        <v>5</v>
      </c>
      <c r="F167">
        <v>5</v>
      </c>
      <c r="G167">
        <v>8</v>
      </c>
    </row>
    <row r="168" spans="1:7" x14ac:dyDescent="0.25">
      <c r="A168">
        <v>1</v>
      </c>
      <c r="B168">
        <v>2</v>
      </c>
      <c r="C168">
        <v>3</v>
      </c>
      <c r="D168">
        <v>4</v>
      </c>
      <c r="E168">
        <v>5</v>
      </c>
      <c r="F168">
        <v>5</v>
      </c>
      <c r="G168">
        <v>8</v>
      </c>
    </row>
    <row r="169" spans="1:7" x14ac:dyDescent="0.25">
      <c r="A169">
        <v>1</v>
      </c>
      <c r="B169">
        <v>2</v>
      </c>
      <c r="C169">
        <v>3</v>
      </c>
      <c r="D169">
        <v>4</v>
      </c>
      <c r="E169">
        <v>5</v>
      </c>
      <c r="F169">
        <v>5</v>
      </c>
      <c r="G169">
        <v>8</v>
      </c>
    </row>
    <row r="170" spans="1:7" x14ac:dyDescent="0.25">
      <c r="A170">
        <v>1</v>
      </c>
      <c r="B170">
        <v>2</v>
      </c>
      <c r="C170">
        <v>3</v>
      </c>
      <c r="D170">
        <v>4</v>
      </c>
      <c r="E170">
        <v>5</v>
      </c>
      <c r="F170">
        <v>5</v>
      </c>
      <c r="G170">
        <v>8</v>
      </c>
    </row>
    <row r="171" spans="1:7" x14ac:dyDescent="0.25">
      <c r="A171">
        <v>1</v>
      </c>
      <c r="B171">
        <v>2</v>
      </c>
      <c r="C171">
        <v>3</v>
      </c>
      <c r="D171">
        <v>4</v>
      </c>
      <c r="E171">
        <v>5</v>
      </c>
      <c r="F171">
        <v>5</v>
      </c>
      <c r="G171">
        <v>8</v>
      </c>
    </row>
    <row r="172" spans="1:7" x14ac:dyDescent="0.25">
      <c r="A172">
        <v>1</v>
      </c>
      <c r="B172">
        <v>2</v>
      </c>
      <c r="C172">
        <v>3</v>
      </c>
      <c r="D172">
        <v>4</v>
      </c>
      <c r="E172">
        <v>5</v>
      </c>
      <c r="F172">
        <v>5</v>
      </c>
      <c r="G172">
        <v>8</v>
      </c>
    </row>
    <row r="173" spans="1:7" x14ac:dyDescent="0.25">
      <c r="A173">
        <v>1</v>
      </c>
      <c r="B173">
        <v>2</v>
      </c>
      <c r="C173">
        <v>3</v>
      </c>
      <c r="D173">
        <v>4</v>
      </c>
      <c r="E173">
        <v>5</v>
      </c>
      <c r="F173">
        <v>5</v>
      </c>
      <c r="G173">
        <v>8</v>
      </c>
    </row>
    <row r="174" spans="1:7" x14ac:dyDescent="0.25">
      <c r="A174">
        <v>1</v>
      </c>
      <c r="B174">
        <v>2</v>
      </c>
      <c r="C174">
        <v>3</v>
      </c>
      <c r="D174">
        <v>4</v>
      </c>
      <c r="E174">
        <v>5</v>
      </c>
      <c r="F174">
        <v>5</v>
      </c>
      <c r="G174">
        <v>8</v>
      </c>
    </row>
    <row r="175" spans="1:7" x14ac:dyDescent="0.25">
      <c r="A175">
        <v>1</v>
      </c>
      <c r="B175">
        <v>2</v>
      </c>
      <c r="C175">
        <v>3</v>
      </c>
      <c r="D175">
        <v>4</v>
      </c>
      <c r="E175">
        <v>5</v>
      </c>
      <c r="F175">
        <v>5</v>
      </c>
      <c r="G175">
        <v>8</v>
      </c>
    </row>
    <row r="176" spans="1:7" x14ac:dyDescent="0.25">
      <c r="A176">
        <v>1</v>
      </c>
      <c r="B176">
        <v>2</v>
      </c>
      <c r="C176">
        <v>3</v>
      </c>
      <c r="D176">
        <v>4</v>
      </c>
      <c r="E176">
        <v>5</v>
      </c>
      <c r="F176">
        <v>5</v>
      </c>
      <c r="G176">
        <v>8</v>
      </c>
    </row>
    <row r="177" spans="1:7" x14ac:dyDescent="0.25">
      <c r="A177">
        <v>1</v>
      </c>
      <c r="B177">
        <v>2</v>
      </c>
      <c r="C177">
        <v>3</v>
      </c>
      <c r="D177">
        <v>4</v>
      </c>
      <c r="E177">
        <v>5</v>
      </c>
      <c r="F177">
        <v>5</v>
      </c>
      <c r="G177">
        <v>8</v>
      </c>
    </row>
    <row r="178" spans="1:7" x14ac:dyDescent="0.25">
      <c r="A178">
        <v>1</v>
      </c>
      <c r="B178">
        <v>2</v>
      </c>
      <c r="C178">
        <v>3</v>
      </c>
      <c r="D178">
        <v>4</v>
      </c>
      <c r="E178">
        <v>5</v>
      </c>
      <c r="F178">
        <v>5</v>
      </c>
      <c r="G178">
        <v>8</v>
      </c>
    </row>
    <row r="179" spans="1:7" x14ac:dyDescent="0.25">
      <c r="A179">
        <v>1</v>
      </c>
      <c r="B179">
        <v>2</v>
      </c>
      <c r="C179">
        <v>3</v>
      </c>
      <c r="D179">
        <v>4</v>
      </c>
      <c r="E179">
        <v>5</v>
      </c>
      <c r="F179">
        <v>5</v>
      </c>
      <c r="G179">
        <v>8</v>
      </c>
    </row>
    <row r="180" spans="1:7" x14ac:dyDescent="0.25">
      <c r="A180">
        <v>1</v>
      </c>
      <c r="B180">
        <v>2</v>
      </c>
      <c r="C180">
        <v>3</v>
      </c>
      <c r="D180">
        <v>4</v>
      </c>
      <c r="E180">
        <v>5</v>
      </c>
      <c r="F180">
        <v>5</v>
      </c>
      <c r="G180">
        <v>8</v>
      </c>
    </row>
    <row r="181" spans="1:7" x14ac:dyDescent="0.25">
      <c r="A181">
        <v>1</v>
      </c>
      <c r="B181">
        <v>2</v>
      </c>
      <c r="C181">
        <v>3</v>
      </c>
      <c r="D181">
        <v>4</v>
      </c>
      <c r="E181">
        <v>5</v>
      </c>
      <c r="F181">
        <v>5</v>
      </c>
      <c r="G181">
        <v>8</v>
      </c>
    </row>
    <row r="182" spans="1:7" x14ac:dyDescent="0.25">
      <c r="A182">
        <v>1</v>
      </c>
      <c r="B182">
        <v>2</v>
      </c>
      <c r="C182">
        <v>3</v>
      </c>
      <c r="D182">
        <v>4</v>
      </c>
      <c r="E182">
        <v>5</v>
      </c>
      <c r="F182">
        <v>5</v>
      </c>
      <c r="G182">
        <v>8</v>
      </c>
    </row>
    <row r="183" spans="1:7" x14ac:dyDescent="0.25">
      <c r="A183">
        <v>1</v>
      </c>
      <c r="B183">
        <v>2</v>
      </c>
      <c r="C183">
        <v>3</v>
      </c>
      <c r="D183">
        <v>4</v>
      </c>
      <c r="E183">
        <v>5</v>
      </c>
      <c r="F183">
        <v>5</v>
      </c>
      <c r="G183">
        <v>8</v>
      </c>
    </row>
    <row r="184" spans="1:7" x14ac:dyDescent="0.25">
      <c r="A184">
        <v>1</v>
      </c>
      <c r="B184">
        <v>2</v>
      </c>
      <c r="C184">
        <v>3</v>
      </c>
      <c r="D184">
        <v>4</v>
      </c>
      <c r="E184">
        <v>5</v>
      </c>
      <c r="F184">
        <v>5</v>
      </c>
      <c r="G184">
        <v>8</v>
      </c>
    </row>
    <row r="185" spans="1:7" x14ac:dyDescent="0.25">
      <c r="A185">
        <v>1</v>
      </c>
      <c r="B185">
        <v>2</v>
      </c>
      <c r="C185">
        <v>3</v>
      </c>
      <c r="D185">
        <v>4</v>
      </c>
      <c r="E185">
        <v>5</v>
      </c>
      <c r="F185">
        <v>5</v>
      </c>
      <c r="G185">
        <v>8</v>
      </c>
    </row>
    <row r="186" spans="1:7" x14ac:dyDescent="0.25">
      <c r="A186">
        <v>1</v>
      </c>
      <c r="B186">
        <v>2</v>
      </c>
      <c r="C186">
        <v>3</v>
      </c>
      <c r="D186">
        <v>4</v>
      </c>
      <c r="E186">
        <v>5</v>
      </c>
      <c r="F186">
        <v>5</v>
      </c>
      <c r="G186">
        <v>8</v>
      </c>
    </row>
    <row r="187" spans="1:7" x14ac:dyDescent="0.25">
      <c r="A187">
        <v>1</v>
      </c>
      <c r="B187">
        <v>2</v>
      </c>
      <c r="C187">
        <v>3</v>
      </c>
      <c r="D187">
        <v>4</v>
      </c>
      <c r="E187">
        <v>5</v>
      </c>
      <c r="F187">
        <v>5</v>
      </c>
      <c r="G187">
        <v>8</v>
      </c>
    </row>
    <row r="188" spans="1:7" x14ac:dyDescent="0.25">
      <c r="A188">
        <v>1</v>
      </c>
      <c r="B188">
        <v>2</v>
      </c>
      <c r="C188">
        <v>3</v>
      </c>
      <c r="D188">
        <v>4</v>
      </c>
      <c r="E188">
        <v>5</v>
      </c>
      <c r="F188">
        <v>5</v>
      </c>
      <c r="G188">
        <v>8</v>
      </c>
    </row>
    <row r="189" spans="1:7" x14ac:dyDescent="0.25">
      <c r="A189">
        <v>1</v>
      </c>
      <c r="B189">
        <v>2</v>
      </c>
      <c r="C189">
        <v>3</v>
      </c>
      <c r="D189">
        <v>4</v>
      </c>
      <c r="E189">
        <v>5</v>
      </c>
      <c r="F189">
        <v>5</v>
      </c>
      <c r="G189">
        <v>8</v>
      </c>
    </row>
    <row r="190" spans="1:7" x14ac:dyDescent="0.25">
      <c r="A190">
        <v>1</v>
      </c>
      <c r="B190">
        <v>2</v>
      </c>
      <c r="C190">
        <v>3</v>
      </c>
      <c r="D190">
        <v>4</v>
      </c>
      <c r="E190">
        <v>5</v>
      </c>
      <c r="F190">
        <v>5</v>
      </c>
      <c r="G190">
        <v>8</v>
      </c>
    </row>
    <row r="191" spans="1:7" x14ac:dyDescent="0.25">
      <c r="A191">
        <v>1</v>
      </c>
      <c r="B191">
        <v>2</v>
      </c>
      <c r="C191">
        <v>3</v>
      </c>
      <c r="D191">
        <v>4</v>
      </c>
      <c r="E191">
        <v>5</v>
      </c>
      <c r="F191">
        <v>5</v>
      </c>
      <c r="G191">
        <v>8</v>
      </c>
    </row>
    <row r="192" spans="1:7" x14ac:dyDescent="0.25">
      <c r="A192">
        <v>1</v>
      </c>
      <c r="B192">
        <v>2</v>
      </c>
      <c r="C192">
        <v>3</v>
      </c>
      <c r="D192">
        <v>4</v>
      </c>
      <c r="E192">
        <v>5</v>
      </c>
      <c r="F192">
        <v>5</v>
      </c>
      <c r="G192">
        <v>8</v>
      </c>
    </row>
    <row r="193" spans="1:7" x14ac:dyDescent="0.25">
      <c r="A193">
        <v>1</v>
      </c>
      <c r="B193">
        <v>2</v>
      </c>
      <c r="C193">
        <v>3</v>
      </c>
      <c r="D193">
        <v>4</v>
      </c>
      <c r="E193">
        <v>5</v>
      </c>
      <c r="F193">
        <v>5</v>
      </c>
      <c r="G193">
        <v>5</v>
      </c>
    </row>
    <row r="194" spans="1:7" x14ac:dyDescent="0.25">
      <c r="A194">
        <v>1</v>
      </c>
      <c r="B194">
        <v>2</v>
      </c>
      <c r="C194">
        <v>3</v>
      </c>
      <c r="D194">
        <v>4</v>
      </c>
      <c r="E194">
        <v>5</v>
      </c>
      <c r="F194">
        <v>5</v>
      </c>
      <c r="G194">
        <v>5</v>
      </c>
    </row>
    <row r="195" spans="1:7" x14ac:dyDescent="0.25">
      <c r="A195">
        <v>1</v>
      </c>
      <c r="B195">
        <v>2</v>
      </c>
      <c r="C195">
        <v>3</v>
      </c>
      <c r="D195">
        <v>4</v>
      </c>
      <c r="E195">
        <v>5</v>
      </c>
      <c r="F195">
        <v>5</v>
      </c>
      <c r="G195">
        <v>5</v>
      </c>
    </row>
    <row r="196" spans="1:7" x14ac:dyDescent="0.25">
      <c r="A196">
        <v>1</v>
      </c>
      <c r="B196">
        <v>2</v>
      </c>
      <c r="C196">
        <v>3</v>
      </c>
      <c r="D196">
        <v>4</v>
      </c>
      <c r="E196">
        <v>5</v>
      </c>
      <c r="F196">
        <v>5</v>
      </c>
      <c r="G196">
        <v>5</v>
      </c>
    </row>
    <row r="197" spans="1:7" x14ac:dyDescent="0.25">
      <c r="A197">
        <v>1</v>
      </c>
      <c r="B197">
        <v>2</v>
      </c>
      <c r="C197">
        <v>3</v>
      </c>
      <c r="D197">
        <v>4</v>
      </c>
      <c r="E197">
        <v>5</v>
      </c>
      <c r="F197">
        <v>5</v>
      </c>
      <c r="G197">
        <v>5</v>
      </c>
    </row>
    <row r="198" spans="1:7" x14ac:dyDescent="0.25">
      <c r="A198">
        <v>1</v>
      </c>
      <c r="B198">
        <v>2</v>
      </c>
      <c r="C198">
        <v>3</v>
      </c>
      <c r="D198">
        <v>4</v>
      </c>
      <c r="E198">
        <v>5</v>
      </c>
      <c r="F198">
        <v>5</v>
      </c>
      <c r="G198">
        <v>5</v>
      </c>
    </row>
    <row r="199" spans="1:7" x14ac:dyDescent="0.25">
      <c r="A199">
        <v>1</v>
      </c>
      <c r="B199">
        <v>2</v>
      </c>
      <c r="C199">
        <v>3</v>
      </c>
      <c r="D199">
        <v>4</v>
      </c>
      <c r="E199">
        <v>5</v>
      </c>
      <c r="F199">
        <v>5</v>
      </c>
      <c r="G199">
        <v>5</v>
      </c>
    </row>
    <row r="200" spans="1:7" x14ac:dyDescent="0.25">
      <c r="A200">
        <v>1</v>
      </c>
      <c r="B200">
        <v>2</v>
      </c>
      <c r="C200">
        <v>3</v>
      </c>
      <c r="D200">
        <v>4</v>
      </c>
      <c r="E200">
        <v>5</v>
      </c>
      <c r="F200">
        <v>5</v>
      </c>
      <c r="G200">
        <v>5</v>
      </c>
    </row>
    <row r="201" spans="1:7" x14ac:dyDescent="0.25">
      <c r="A201">
        <v>1</v>
      </c>
      <c r="B201">
        <v>2</v>
      </c>
      <c r="C201">
        <v>3</v>
      </c>
      <c r="D201">
        <v>4</v>
      </c>
      <c r="E201">
        <v>5</v>
      </c>
      <c r="F201">
        <v>5</v>
      </c>
      <c r="G201">
        <v>5</v>
      </c>
    </row>
    <row r="202" spans="1:7" x14ac:dyDescent="0.25">
      <c r="A202">
        <v>1</v>
      </c>
      <c r="B202">
        <v>2</v>
      </c>
      <c r="C202">
        <v>3</v>
      </c>
      <c r="D202">
        <v>4</v>
      </c>
      <c r="E202">
        <v>5</v>
      </c>
      <c r="F202">
        <v>5</v>
      </c>
      <c r="G202">
        <v>5</v>
      </c>
    </row>
    <row r="203" spans="1:7" x14ac:dyDescent="0.25">
      <c r="A203">
        <v>1</v>
      </c>
      <c r="B203">
        <v>2</v>
      </c>
      <c r="C203">
        <v>3</v>
      </c>
      <c r="D203">
        <v>4</v>
      </c>
      <c r="E203">
        <v>5</v>
      </c>
      <c r="F203">
        <v>5</v>
      </c>
      <c r="G203">
        <v>5</v>
      </c>
    </row>
    <row r="204" spans="1:7" x14ac:dyDescent="0.25">
      <c r="A204">
        <v>1</v>
      </c>
      <c r="B204">
        <v>2</v>
      </c>
      <c r="C204">
        <v>3</v>
      </c>
      <c r="D204">
        <v>4</v>
      </c>
      <c r="E204">
        <v>5</v>
      </c>
      <c r="F204">
        <v>5</v>
      </c>
      <c r="G204">
        <v>5</v>
      </c>
    </row>
    <row r="205" spans="1:7" x14ac:dyDescent="0.25">
      <c r="A205">
        <v>1</v>
      </c>
      <c r="B205">
        <v>2</v>
      </c>
      <c r="C205">
        <v>3</v>
      </c>
      <c r="D205">
        <v>4</v>
      </c>
      <c r="E205">
        <v>5</v>
      </c>
      <c r="F205">
        <v>5</v>
      </c>
      <c r="G205">
        <v>5</v>
      </c>
    </row>
    <row r="206" spans="1:7" x14ac:dyDescent="0.25">
      <c r="A206">
        <v>1</v>
      </c>
      <c r="B206">
        <v>2</v>
      </c>
      <c r="C206">
        <v>3</v>
      </c>
      <c r="D206">
        <v>4</v>
      </c>
      <c r="E206">
        <v>5</v>
      </c>
      <c r="F206">
        <v>5</v>
      </c>
      <c r="G206">
        <v>5</v>
      </c>
    </row>
    <row r="207" spans="1:7" x14ac:dyDescent="0.25">
      <c r="A207">
        <v>1</v>
      </c>
      <c r="B207">
        <v>2</v>
      </c>
      <c r="C207">
        <v>3</v>
      </c>
      <c r="D207">
        <v>4</v>
      </c>
      <c r="E207">
        <v>5</v>
      </c>
      <c r="F207">
        <v>5</v>
      </c>
      <c r="G207">
        <v>5</v>
      </c>
    </row>
    <row r="208" spans="1:7" x14ac:dyDescent="0.25">
      <c r="A208">
        <v>1</v>
      </c>
      <c r="B208">
        <v>2</v>
      </c>
      <c r="C208">
        <v>3</v>
      </c>
      <c r="D208">
        <v>4</v>
      </c>
      <c r="E208">
        <v>5</v>
      </c>
      <c r="F208">
        <v>5</v>
      </c>
      <c r="G208">
        <v>5</v>
      </c>
    </row>
    <row r="209" spans="1:7" x14ac:dyDescent="0.25">
      <c r="A209">
        <v>1</v>
      </c>
      <c r="B209">
        <v>2</v>
      </c>
      <c r="C209">
        <v>3</v>
      </c>
      <c r="D209">
        <v>4</v>
      </c>
      <c r="E209">
        <v>5</v>
      </c>
      <c r="F209">
        <v>5</v>
      </c>
      <c r="G209">
        <v>5</v>
      </c>
    </row>
    <row r="210" spans="1:7" x14ac:dyDescent="0.25">
      <c r="A210">
        <v>1</v>
      </c>
      <c r="B210">
        <v>2</v>
      </c>
      <c r="C210">
        <v>3</v>
      </c>
      <c r="D210">
        <v>4</v>
      </c>
      <c r="E210">
        <v>5</v>
      </c>
      <c r="F210">
        <v>5</v>
      </c>
      <c r="G210">
        <v>5</v>
      </c>
    </row>
    <row r="211" spans="1:7" x14ac:dyDescent="0.25">
      <c r="A211">
        <v>1</v>
      </c>
      <c r="B211">
        <v>2</v>
      </c>
      <c r="C211">
        <v>3</v>
      </c>
      <c r="D211">
        <v>4</v>
      </c>
      <c r="E211">
        <v>5</v>
      </c>
      <c r="F211">
        <v>5</v>
      </c>
      <c r="G211">
        <v>5</v>
      </c>
    </row>
    <row r="212" spans="1:7" x14ac:dyDescent="0.25">
      <c r="A212">
        <v>1</v>
      </c>
      <c r="B212">
        <v>2</v>
      </c>
      <c r="C212">
        <v>3</v>
      </c>
      <c r="D212">
        <v>4</v>
      </c>
      <c r="E212">
        <v>5</v>
      </c>
      <c r="F212">
        <v>5</v>
      </c>
      <c r="G212">
        <v>5</v>
      </c>
    </row>
    <row r="213" spans="1:7" x14ac:dyDescent="0.25">
      <c r="A213">
        <v>1</v>
      </c>
      <c r="B213">
        <v>2</v>
      </c>
      <c r="C213">
        <v>3</v>
      </c>
      <c r="D213">
        <v>4</v>
      </c>
      <c r="E213">
        <v>5</v>
      </c>
      <c r="F213">
        <v>5</v>
      </c>
      <c r="G213">
        <v>5</v>
      </c>
    </row>
    <row r="214" spans="1:7" x14ac:dyDescent="0.25">
      <c r="A214">
        <v>1</v>
      </c>
      <c r="B214">
        <v>2</v>
      </c>
      <c r="C214">
        <v>3</v>
      </c>
      <c r="D214">
        <v>4</v>
      </c>
      <c r="E214">
        <v>5</v>
      </c>
      <c r="F214">
        <v>5</v>
      </c>
      <c r="G214">
        <v>5</v>
      </c>
    </row>
    <row r="215" spans="1:7" x14ac:dyDescent="0.25">
      <c r="A215">
        <v>1</v>
      </c>
      <c r="B215">
        <v>2</v>
      </c>
      <c r="C215">
        <v>3</v>
      </c>
      <c r="D215">
        <v>4</v>
      </c>
      <c r="E215">
        <v>5</v>
      </c>
      <c r="F215">
        <v>5</v>
      </c>
      <c r="G215">
        <v>5</v>
      </c>
    </row>
    <row r="216" spans="1:7" x14ac:dyDescent="0.25">
      <c r="A216">
        <v>1</v>
      </c>
      <c r="B216">
        <v>2</v>
      </c>
      <c r="C216">
        <v>3</v>
      </c>
      <c r="D216">
        <v>4</v>
      </c>
      <c r="E216">
        <v>5</v>
      </c>
      <c r="F216">
        <v>5</v>
      </c>
      <c r="G216">
        <v>5</v>
      </c>
    </row>
    <row r="217" spans="1:7" x14ac:dyDescent="0.25">
      <c r="A217">
        <v>1</v>
      </c>
      <c r="B217">
        <v>2</v>
      </c>
      <c r="C217">
        <v>3</v>
      </c>
      <c r="D217">
        <v>4</v>
      </c>
      <c r="E217">
        <v>5</v>
      </c>
      <c r="F217">
        <v>5</v>
      </c>
      <c r="G217">
        <v>5</v>
      </c>
    </row>
    <row r="218" spans="1:7" x14ac:dyDescent="0.25">
      <c r="A218">
        <v>1</v>
      </c>
      <c r="B218">
        <v>2</v>
      </c>
      <c r="C218">
        <v>3</v>
      </c>
      <c r="D218">
        <v>4</v>
      </c>
      <c r="E218">
        <v>5</v>
      </c>
      <c r="F218">
        <v>5</v>
      </c>
      <c r="G218">
        <v>5</v>
      </c>
    </row>
    <row r="219" spans="1:7" x14ac:dyDescent="0.25">
      <c r="A219">
        <v>1</v>
      </c>
      <c r="B219">
        <v>2</v>
      </c>
      <c r="C219">
        <v>3</v>
      </c>
      <c r="D219">
        <v>4</v>
      </c>
      <c r="E219">
        <v>5</v>
      </c>
      <c r="F219">
        <v>5</v>
      </c>
      <c r="G219">
        <v>5</v>
      </c>
    </row>
    <row r="220" spans="1:7" x14ac:dyDescent="0.25">
      <c r="A220">
        <v>1</v>
      </c>
      <c r="B220">
        <v>2</v>
      </c>
      <c r="C220">
        <v>3</v>
      </c>
      <c r="D220">
        <v>4</v>
      </c>
      <c r="E220">
        <v>5</v>
      </c>
      <c r="F220">
        <v>5</v>
      </c>
      <c r="G220">
        <v>5</v>
      </c>
    </row>
    <row r="221" spans="1:7" x14ac:dyDescent="0.25">
      <c r="A221">
        <v>1</v>
      </c>
      <c r="B221">
        <v>2</v>
      </c>
      <c r="C221">
        <v>3</v>
      </c>
      <c r="D221">
        <v>4</v>
      </c>
      <c r="E221">
        <v>5</v>
      </c>
      <c r="F221">
        <v>5</v>
      </c>
      <c r="G221">
        <v>5</v>
      </c>
    </row>
    <row r="222" spans="1:7" x14ac:dyDescent="0.25">
      <c r="A222">
        <v>1</v>
      </c>
      <c r="B222">
        <v>2</v>
      </c>
      <c r="C222">
        <v>3</v>
      </c>
      <c r="D222">
        <v>4</v>
      </c>
      <c r="E222">
        <v>5</v>
      </c>
      <c r="F222">
        <v>5</v>
      </c>
      <c r="G222">
        <v>5</v>
      </c>
    </row>
    <row r="223" spans="1:7" x14ac:dyDescent="0.25">
      <c r="A223">
        <v>1</v>
      </c>
      <c r="B223">
        <v>2</v>
      </c>
      <c r="C223">
        <v>3</v>
      </c>
      <c r="D223">
        <v>4</v>
      </c>
      <c r="E223">
        <v>5</v>
      </c>
      <c r="F223">
        <v>5</v>
      </c>
      <c r="G223">
        <v>5</v>
      </c>
    </row>
    <row r="224" spans="1:7" x14ac:dyDescent="0.25">
      <c r="A224">
        <v>1</v>
      </c>
      <c r="B224">
        <v>2</v>
      </c>
      <c r="C224">
        <v>3</v>
      </c>
      <c r="D224">
        <v>4</v>
      </c>
      <c r="E224">
        <v>5</v>
      </c>
      <c r="F224">
        <v>5</v>
      </c>
      <c r="G224">
        <v>5</v>
      </c>
    </row>
    <row r="225" spans="1:7" x14ac:dyDescent="0.25">
      <c r="A225">
        <v>1</v>
      </c>
      <c r="B225">
        <v>2</v>
      </c>
      <c r="C225">
        <v>3</v>
      </c>
      <c r="D225">
        <v>4</v>
      </c>
      <c r="E225">
        <v>5</v>
      </c>
      <c r="F225">
        <v>5</v>
      </c>
      <c r="G225">
        <v>5</v>
      </c>
    </row>
    <row r="226" spans="1:7" x14ac:dyDescent="0.25">
      <c r="A226">
        <v>1</v>
      </c>
      <c r="B226">
        <v>2</v>
      </c>
      <c r="C226">
        <v>3</v>
      </c>
      <c r="D226">
        <v>4</v>
      </c>
      <c r="E226">
        <v>5</v>
      </c>
      <c r="F226">
        <v>5</v>
      </c>
      <c r="G226">
        <v>5</v>
      </c>
    </row>
    <row r="227" spans="1:7" x14ac:dyDescent="0.25">
      <c r="A227">
        <v>1</v>
      </c>
      <c r="B227">
        <v>2</v>
      </c>
      <c r="C227">
        <v>3</v>
      </c>
      <c r="D227">
        <v>4</v>
      </c>
      <c r="E227">
        <v>5</v>
      </c>
      <c r="F227">
        <v>5</v>
      </c>
      <c r="G227">
        <v>5</v>
      </c>
    </row>
    <row r="228" spans="1:7" x14ac:dyDescent="0.25">
      <c r="A228">
        <v>1</v>
      </c>
      <c r="B228">
        <v>2</v>
      </c>
      <c r="C228">
        <v>3</v>
      </c>
      <c r="D228">
        <v>4</v>
      </c>
      <c r="E228">
        <v>5</v>
      </c>
      <c r="F228">
        <v>5</v>
      </c>
      <c r="G228">
        <v>5</v>
      </c>
    </row>
    <row r="229" spans="1:7" x14ac:dyDescent="0.25">
      <c r="A229">
        <v>1</v>
      </c>
      <c r="B229">
        <v>2</v>
      </c>
      <c r="C229">
        <v>3</v>
      </c>
      <c r="D229">
        <v>4</v>
      </c>
      <c r="E229">
        <v>5</v>
      </c>
      <c r="F229">
        <v>5</v>
      </c>
      <c r="G229">
        <v>5</v>
      </c>
    </row>
    <row r="230" spans="1:7" x14ac:dyDescent="0.25">
      <c r="A230">
        <v>1</v>
      </c>
      <c r="B230">
        <v>2</v>
      </c>
      <c r="C230">
        <v>3</v>
      </c>
      <c r="D230">
        <v>4</v>
      </c>
      <c r="E230">
        <v>5</v>
      </c>
      <c r="F230">
        <v>5</v>
      </c>
      <c r="G230">
        <v>5</v>
      </c>
    </row>
    <row r="231" spans="1:7" x14ac:dyDescent="0.25">
      <c r="A231">
        <v>1</v>
      </c>
      <c r="B231">
        <v>2</v>
      </c>
      <c r="C231">
        <v>3</v>
      </c>
      <c r="D231">
        <v>4</v>
      </c>
      <c r="E231">
        <v>5</v>
      </c>
      <c r="F231">
        <v>5</v>
      </c>
      <c r="G231">
        <v>5</v>
      </c>
    </row>
    <row r="232" spans="1:7" x14ac:dyDescent="0.25">
      <c r="A232">
        <v>1</v>
      </c>
      <c r="B232">
        <v>2</v>
      </c>
      <c r="C232">
        <v>3</v>
      </c>
      <c r="D232">
        <v>4</v>
      </c>
      <c r="E232">
        <v>5</v>
      </c>
      <c r="F232">
        <v>5</v>
      </c>
      <c r="G232">
        <v>5</v>
      </c>
    </row>
    <row r="233" spans="1:7" x14ac:dyDescent="0.25">
      <c r="A233">
        <v>1</v>
      </c>
      <c r="B233">
        <v>2</v>
      </c>
      <c r="C233">
        <v>3</v>
      </c>
      <c r="D233">
        <v>4</v>
      </c>
      <c r="E233">
        <v>5</v>
      </c>
      <c r="F233">
        <v>5</v>
      </c>
      <c r="G233">
        <v>5</v>
      </c>
    </row>
    <row r="234" spans="1:7" x14ac:dyDescent="0.25">
      <c r="A234">
        <v>1</v>
      </c>
      <c r="B234">
        <v>2</v>
      </c>
      <c r="C234">
        <v>3</v>
      </c>
      <c r="D234">
        <v>4</v>
      </c>
      <c r="E234">
        <v>5</v>
      </c>
      <c r="F234">
        <v>5</v>
      </c>
      <c r="G234">
        <v>5</v>
      </c>
    </row>
    <row r="235" spans="1:7" x14ac:dyDescent="0.25">
      <c r="A235">
        <v>1</v>
      </c>
      <c r="B235">
        <v>2</v>
      </c>
      <c r="C235">
        <v>3</v>
      </c>
      <c r="D235">
        <v>4</v>
      </c>
      <c r="E235">
        <v>5</v>
      </c>
      <c r="F235">
        <v>5</v>
      </c>
      <c r="G235">
        <v>5</v>
      </c>
    </row>
    <row r="236" spans="1:7" x14ac:dyDescent="0.25">
      <c r="A236">
        <v>1</v>
      </c>
      <c r="B236">
        <v>2</v>
      </c>
      <c r="C236">
        <v>3</v>
      </c>
      <c r="D236">
        <v>4</v>
      </c>
      <c r="E236">
        <v>5</v>
      </c>
      <c r="F236">
        <v>5</v>
      </c>
      <c r="G236">
        <v>5</v>
      </c>
    </row>
    <row r="237" spans="1:7" x14ac:dyDescent="0.25">
      <c r="A237">
        <v>1</v>
      </c>
      <c r="B237">
        <v>2</v>
      </c>
      <c r="C237">
        <v>3</v>
      </c>
      <c r="D237">
        <v>4</v>
      </c>
      <c r="E237">
        <v>5</v>
      </c>
      <c r="F237">
        <v>5</v>
      </c>
      <c r="G237">
        <v>5</v>
      </c>
    </row>
    <row r="238" spans="1:7" x14ac:dyDescent="0.25">
      <c r="A238">
        <v>1</v>
      </c>
      <c r="B238">
        <v>2</v>
      </c>
      <c r="C238">
        <v>3</v>
      </c>
      <c r="D238">
        <v>4</v>
      </c>
      <c r="E238">
        <v>5</v>
      </c>
      <c r="F238">
        <v>5</v>
      </c>
      <c r="G238">
        <v>5</v>
      </c>
    </row>
    <row r="239" spans="1:7" x14ac:dyDescent="0.25">
      <c r="A239">
        <v>1</v>
      </c>
      <c r="B239">
        <v>2</v>
      </c>
      <c r="C239">
        <v>3</v>
      </c>
      <c r="D239">
        <v>4</v>
      </c>
      <c r="E239">
        <v>5</v>
      </c>
      <c r="F239">
        <v>5</v>
      </c>
      <c r="G239">
        <v>5</v>
      </c>
    </row>
    <row r="240" spans="1:7" x14ac:dyDescent="0.25">
      <c r="A240">
        <v>1</v>
      </c>
      <c r="B240">
        <v>2</v>
      </c>
      <c r="C240">
        <v>3</v>
      </c>
      <c r="D240">
        <v>4</v>
      </c>
      <c r="E240">
        <v>5</v>
      </c>
      <c r="F240">
        <v>5</v>
      </c>
      <c r="G240">
        <v>5</v>
      </c>
    </row>
    <row r="241" spans="1:7" x14ac:dyDescent="0.25">
      <c r="A241">
        <v>1</v>
      </c>
      <c r="B241">
        <v>2</v>
      </c>
      <c r="C241">
        <v>3</v>
      </c>
      <c r="D241">
        <v>4</v>
      </c>
      <c r="E241">
        <v>5</v>
      </c>
      <c r="F241">
        <v>5</v>
      </c>
      <c r="G241">
        <v>5</v>
      </c>
    </row>
    <row r="242" spans="1:7" x14ac:dyDescent="0.25">
      <c r="A242">
        <v>1</v>
      </c>
      <c r="B242">
        <v>2</v>
      </c>
      <c r="C242">
        <v>3</v>
      </c>
      <c r="D242">
        <v>4</v>
      </c>
      <c r="E242">
        <v>5</v>
      </c>
      <c r="F242">
        <v>5</v>
      </c>
      <c r="G242">
        <v>5</v>
      </c>
    </row>
    <row r="243" spans="1:7" x14ac:dyDescent="0.25">
      <c r="A243">
        <v>1</v>
      </c>
      <c r="B243">
        <v>2</v>
      </c>
      <c r="C243">
        <v>3</v>
      </c>
      <c r="D243">
        <v>4</v>
      </c>
      <c r="E243">
        <v>5</v>
      </c>
      <c r="F243">
        <v>5</v>
      </c>
      <c r="G243">
        <v>5</v>
      </c>
    </row>
    <row r="244" spans="1:7" x14ac:dyDescent="0.25">
      <c r="A244">
        <v>1</v>
      </c>
      <c r="B244">
        <v>2</v>
      </c>
      <c r="C244">
        <v>3</v>
      </c>
      <c r="D244">
        <v>4</v>
      </c>
      <c r="E244">
        <v>5</v>
      </c>
      <c r="F244">
        <v>5</v>
      </c>
      <c r="G244">
        <v>5</v>
      </c>
    </row>
    <row r="245" spans="1:7" x14ac:dyDescent="0.25">
      <c r="A245">
        <v>1</v>
      </c>
      <c r="B245">
        <v>2</v>
      </c>
      <c r="C245">
        <v>3</v>
      </c>
      <c r="D245">
        <v>4</v>
      </c>
      <c r="E245">
        <v>5</v>
      </c>
      <c r="F245">
        <v>5</v>
      </c>
      <c r="G245">
        <v>5</v>
      </c>
    </row>
    <row r="246" spans="1:7" x14ac:dyDescent="0.25">
      <c r="A246">
        <v>1</v>
      </c>
      <c r="B246">
        <v>2</v>
      </c>
      <c r="C246">
        <v>3</v>
      </c>
      <c r="D246">
        <v>4</v>
      </c>
      <c r="E246">
        <v>5</v>
      </c>
      <c r="F246">
        <v>5</v>
      </c>
      <c r="G246">
        <v>5</v>
      </c>
    </row>
    <row r="247" spans="1:7" x14ac:dyDescent="0.25">
      <c r="A247">
        <v>1</v>
      </c>
      <c r="B247">
        <v>2</v>
      </c>
      <c r="C247">
        <v>3</v>
      </c>
      <c r="D247">
        <v>4</v>
      </c>
      <c r="E247">
        <v>5</v>
      </c>
      <c r="F247">
        <v>5</v>
      </c>
      <c r="G247">
        <v>5</v>
      </c>
    </row>
    <row r="248" spans="1:7" x14ac:dyDescent="0.25">
      <c r="A248">
        <v>1</v>
      </c>
      <c r="B248">
        <v>2</v>
      </c>
      <c r="C248">
        <v>3</v>
      </c>
      <c r="D248">
        <v>4</v>
      </c>
      <c r="E248">
        <v>5</v>
      </c>
      <c r="F248">
        <v>5</v>
      </c>
      <c r="G248">
        <v>5</v>
      </c>
    </row>
    <row r="249" spans="1:7" x14ac:dyDescent="0.25">
      <c r="A249">
        <v>1</v>
      </c>
      <c r="B249">
        <v>2</v>
      </c>
      <c r="C249">
        <v>3</v>
      </c>
      <c r="D249">
        <v>4</v>
      </c>
      <c r="E249">
        <v>5</v>
      </c>
      <c r="F249">
        <v>5</v>
      </c>
      <c r="G249">
        <v>5</v>
      </c>
    </row>
    <row r="250" spans="1:7" x14ac:dyDescent="0.25">
      <c r="A250">
        <v>1</v>
      </c>
      <c r="B250">
        <v>2</v>
      </c>
      <c r="C250">
        <v>3</v>
      </c>
      <c r="D250">
        <v>4</v>
      </c>
      <c r="E250">
        <v>5</v>
      </c>
      <c r="F250">
        <v>5</v>
      </c>
      <c r="G250">
        <v>5</v>
      </c>
    </row>
    <row r="251" spans="1:7" x14ac:dyDescent="0.25">
      <c r="A251">
        <v>1</v>
      </c>
      <c r="B251">
        <v>2</v>
      </c>
      <c r="C251">
        <v>3</v>
      </c>
      <c r="D251">
        <v>4</v>
      </c>
      <c r="E251">
        <v>5</v>
      </c>
      <c r="F251">
        <v>5</v>
      </c>
      <c r="G251">
        <v>5</v>
      </c>
    </row>
    <row r="252" spans="1:7" x14ac:dyDescent="0.25">
      <c r="A252">
        <v>1</v>
      </c>
      <c r="B252">
        <v>2</v>
      </c>
      <c r="C252">
        <v>3</v>
      </c>
      <c r="D252">
        <v>4</v>
      </c>
      <c r="E252">
        <v>5</v>
      </c>
      <c r="F252">
        <v>5</v>
      </c>
      <c r="G252">
        <v>5</v>
      </c>
    </row>
    <row r="253" spans="1:7" x14ac:dyDescent="0.25">
      <c r="A253">
        <v>1</v>
      </c>
      <c r="B253">
        <v>2</v>
      </c>
      <c r="C253">
        <v>3</v>
      </c>
      <c r="D253">
        <v>4</v>
      </c>
      <c r="E253">
        <v>5</v>
      </c>
      <c r="F253">
        <v>5</v>
      </c>
      <c r="G253">
        <v>5</v>
      </c>
    </row>
    <row r="254" spans="1:7" x14ac:dyDescent="0.25">
      <c r="A254">
        <v>1</v>
      </c>
      <c r="B254">
        <v>2</v>
      </c>
      <c r="C254">
        <v>3</v>
      </c>
      <c r="D254">
        <v>4</v>
      </c>
      <c r="E254">
        <v>5</v>
      </c>
      <c r="F254">
        <v>5</v>
      </c>
      <c r="G254">
        <v>5</v>
      </c>
    </row>
    <row r="255" spans="1:7" x14ac:dyDescent="0.25">
      <c r="A255">
        <v>1</v>
      </c>
      <c r="B255">
        <v>2</v>
      </c>
      <c r="C255">
        <v>3</v>
      </c>
      <c r="D255">
        <v>4</v>
      </c>
      <c r="E255">
        <v>5</v>
      </c>
      <c r="F255">
        <v>5</v>
      </c>
      <c r="G255">
        <v>5</v>
      </c>
    </row>
    <row r="256" spans="1:7" x14ac:dyDescent="0.25">
      <c r="A256">
        <v>1</v>
      </c>
      <c r="B256">
        <v>2</v>
      </c>
      <c r="C256">
        <v>3</v>
      </c>
      <c r="D256">
        <v>4</v>
      </c>
      <c r="E256">
        <v>5</v>
      </c>
      <c r="F256">
        <v>5</v>
      </c>
      <c r="G256">
        <v>5</v>
      </c>
    </row>
    <row r="257" spans="1:7" x14ac:dyDescent="0.25">
      <c r="A257">
        <v>1</v>
      </c>
      <c r="B257">
        <v>2</v>
      </c>
      <c r="C257">
        <v>3</v>
      </c>
      <c r="D257">
        <v>4</v>
      </c>
      <c r="E257">
        <v>5</v>
      </c>
      <c r="F257">
        <v>5</v>
      </c>
      <c r="G257">
        <v>5</v>
      </c>
    </row>
    <row r="258" spans="1:7" x14ac:dyDescent="0.25">
      <c r="A258">
        <v>1</v>
      </c>
      <c r="B258">
        <v>2</v>
      </c>
      <c r="C258">
        <v>3</v>
      </c>
      <c r="D258">
        <v>4</v>
      </c>
      <c r="E258">
        <v>5</v>
      </c>
      <c r="F258">
        <v>5</v>
      </c>
      <c r="G258">
        <v>5</v>
      </c>
    </row>
    <row r="259" spans="1:7" x14ac:dyDescent="0.25">
      <c r="A259">
        <v>1</v>
      </c>
      <c r="B259">
        <v>2</v>
      </c>
      <c r="C259">
        <v>3</v>
      </c>
      <c r="D259">
        <v>4</v>
      </c>
      <c r="E259">
        <v>5</v>
      </c>
      <c r="F259">
        <v>5</v>
      </c>
      <c r="G259">
        <v>5</v>
      </c>
    </row>
    <row r="260" spans="1:7" x14ac:dyDescent="0.25">
      <c r="A260">
        <v>1</v>
      </c>
      <c r="B260">
        <v>2</v>
      </c>
      <c r="C260">
        <v>3</v>
      </c>
      <c r="D260">
        <v>4</v>
      </c>
      <c r="E260">
        <v>5</v>
      </c>
      <c r="F260">
        <v>5</v>
      </c>
      <c r="G260">
        <v>5</v>
      </c>
    </row>
    <row r="261" spans="1:7" x14ac:dyDescent="0.25">
      <c r="A261">
        <v>1</v>
      </c>
      <c r="B261">
        <v>2</v>
      </c>
      <c r="C261">
        <v>3</v>
      </c>
      <c r="D261">
        <v>4</v>
      </c>
      <c r="E261">
        <v>5</v>
      </c>
      <c r="F261">
        <v>5</v>
      </c>
      <c r="G261">
        <v>5</v>
      </c>
    </row>
    <row r="262" spans="1:7" x14ac:dyDescent="0.25">
      <c r="A262">
        <v>1</v>
      </c>
      <c r="B262">
        <v>2</v>
      </c>
      <c r="C262">
        <v>3</v>
      </c>
      <c r="D262">
        <v>4</v>
      </c>
      <c r="E262">
        <v>5</v>
      </c>
      <c r="F262">
        <v>5</v>
      </c>
      <c r="G262">
        <v>5</v>
      </c>
    </row>
    <row r="263" spans="1:7" x14ac:dyDescent="0.25">
      <c r="A263">
        <v>1</v>
      </c>
      <c r="B263">
        <v>2</v>
      </c>
      <c r="C263">
        <v>3</v>
      </c>
      <c r="D263">
        <v>4</v>
      </c>
      <c r="E263">
        <v>5</v>
      </c>
      <c r="F263">
        <v>5</v>
      </c>
      <c r="G263">
        <v>5</v>
      </c>
    </row>
    <row r="264" spans="1:7" x14ac:dyDescent="0.25">
      <c r="A264">
        <v>1</v>
      </c>
      <c r="B264">
        <v>2</v>
      </c>
      <c r="C264">
        <v>3</v>
      </c>
      <c r="D264">
        <v>4</v>
      </c>
      <c r="E264">
        <v>5</v>
      </c>
      <c r="F264">
        <v>5</v>
      </c>
      <c r="G264">
        <v>5</v>
      </c>
    </row>
    <row r="265" spans="1:7" x14ac:dyDescent="0.25">
      <c r="A265">
        <v>1</v>
      </c>
      <c r="B265">
        <v>2</v>
      </c>
      <c r="C265">
        <v>3</v>
      </c>
      <c r="D265">
        <v>4</v>
      </c>
      <c r="E265">
        <v>5</v>
      </c>
      <c r="F265">
        <v>5</v>
      </c>
      <c r="G265">
        <v>5</v>
      </c>
    </row>
    <row r="266" spans="1:7" x14ac:dyDescent="0.25">
      <c r="A266">
        <v>1</v>
      </c>
      <c r="B266">
        <v>2</v>
      </c>
      <c r="C266">
        <v>3</v>
      </c>
      <c r="D266">
        <v>4</v>
      </c>
      <c r="E266">
        <v>5</v>
      </c>
      <c r="F266">
        <v>5</v>
      </c>
      <c r="G266">
        <v>5</v>
      </c>
    </row>
    <row r="267" spans="1:7" x14ac:dyDescent="0.25">
      <c r="A267">
        <v>1</v>
      </c>
      <c r="B267">
        <v>2</v>
      </c>
      <c r="C267">
        <v>3</v>
      </c>
      <c r="D267">
        <v>4</v>
      </c>
      <c r="E267">
        <v>5</v>
      </c>
      <c r="F267">
        <v>5</v>
      </c>
      <c r="G267">
        <v>5</v>
      </c>
    </row>
    <row r="268" spans="1:7" x14ac:dyDescent="0.25">
      <c r="A268">
        <v>1</v>
      </c>
      <c r="B268">
        <v>2</v>
      </c>
      <c r="C268">
        <v>3</v>
      </c>
      <c r="D268">
        <v>4</v>
      </c>
      <c r="E268">
        <v>5</v>
      </c>
      <c r="F268">
        <v>5</v>
      </c>
      <c r="G268">
        <v>5</v>
      </c>
    </row>
    <row r="269" spans="1:7" x14ac:dyDescent="0.25">
      <c r="A269">
        <v>1</v>
      </c>
      <c r="B269">
        <v>2</v>
      </c>
      <c r="C269">
        <v>3</v>
      </c>
      <c r="D269">
        <v>4</v>
      </c>
      <c r="E269">
        <v>5</v>
      </c>
      <c r="F269">
        <v>5</v>
      </c>
      <c r="G269">
        <v>5</v>
      </c>
    </row>
    <row r="270" spans="1:7" x14ac:dyDescent="0.25">
      <c r="A270">
        <v>1</v>
      </c>
      <c r="B270">
        <v>2</v>
      </c>
      <c r="C270">
        <v>3</v>
      </c>
      <c r="D270">
        <v>4</v>
      </c>
      <c r="E270">
        <v>5</v>
      </c>
      <c r="F270">
        <v>5</v>
      </c>
      <c r="G270">
        <v>5</v>
      </c>
    </row>
    <row r="271" spans="1:7" x14ac:dyDescent="0.25">
      <c r="A271">
        <v>1</v>
      </c>
      <c r="B271">
        <v>2</v>
      </c>
      <c r="C271">
        <v>3</v>
      </c>
      <c r="D271">
        <v>4</v>
      </c>
      <c r="E271">
        <v>5</v>
      </c>
      <c r="F271">
        <v>5</v>
      </c>
      <c r="G271">
        <v>5</v>
      </c>
    </row>
    <row r="272" spans="1:7" x14ac:dyDescent="0.25">
      <c r="A272">
        <v>1</v>
      </c>
      <c r="B272">
        <v>2</v>
      </c>
      <c r="C272">
        <v>3</v>
      </c>
      <c r="D272">
        <v>4</v>
      </c>
      <c r="E272">
        <v>5</v>
      </c>
      <c r="F272">
        <v>5</v>
      </c>
      <c r="G272">
        <v>5</v>
      </c>
    </row>
    <row r="273" spans="1:7" x14ac:dyDescent="0.25">
      <c r="A273">
        <v>1</v>
      </c>
      <c r="B273">
        <v>2</v>
      </c>
      <c r="C273">
        <v>3</v>
      </c>
      <c r="D273">
        <v>4</v>
      </c>
      <c r="E273">
        <v>5</v>
      </c>
      <c r="F273">
        <v>5</v>
      </c>
      <c r="G273">
        <v>5</v>
      </c>
    </row>
    <row r="274" spans="1:7" x14ac:dyDescent="0.25">
      <c r="A274">
        <v>1</v>
      </c>
      <c r="B274">
        <v>2</v>
      </c>
      <c r="C274">
        <v>3</v>
      </c>
      <c r="D274">
        <v>4</v>
      </c>
      <c r="E274">
        <v>5</v>
      </c>
      <c r="F274">
        <v>5</v>
      </c>
      <c r="G274">
        <v>5</v>
      </c>
    </row>
    <row r="275" spans="1:7" x14ac:dyDescent="0.25">
      <c r="A275">
        <v>1</v>
      </c>
      <c r="B275">
        <v>2</v>
      </c>
      <c r="C275">
        <v>3</v>
      </c>
      <c r="D275">
        <v>4</v>
      </c>
      <c r="E275">
        <v>5</v>
      </c>
      <c r="F275">
        <v>5</v>
      </c>
      <c r="G275">
        <v>5</v>
      </c>
    </row>
    <row r="276" spans="1:7" x14ac:dyDescent="0.25">
      <c r="A276">
        <v>1</v>
      </c>
      <c r="B276">
        <v>2</v>
      </c>
      <c r="C276">
        <v>3</v>
      </c>
      <c r="D276">
        <v>4</v>
      </c>
      <c r="E276">
        <v>5</v>
      </c>
      <c r="F276">
        <v>5</v>
      </c>
      <c r="G276">
        <v>5</v>
      </c>
    </row>
    <row r="277" spans="1:7" x14ac:dyDescent="0.25">
      <c r="A277">
        <v>1</v>
      </c>
      <c r="B277">
        <v>2</v>
      </c>
      <c r="C277">
        <v>3</v>
      </c>
      <c r="D277">
        <v>4</v>
      </c>
      <c r="E277">
        <v>5</v>
      </c>
      <c r="F277">
        <v>5</v>
      </c>
      <c r="G277">
        <v>5</v>
      </c>
    </row>
    <row r="278" spans="1:7" x14ac:dyDescent="0.25">
      <c r="A278">
        <v>1</v>
      </c>
      <c r="B278">
        <v>2</v>
      </c>
      <c r="C278">
        <v>3</v>
      </c>
      <c r="D278">
        <v>4</v>
      </c>
      <c r="E278">
        <v>5</v>
      </c>
      <c r="F278">
        <v>5</v>
      </c>
      <c r="G278">
        <v>5</v>
      </c>
    </row>
    <row r="279" spans="1:7" x14ac:dyDescent="0.25">
      <c r="A279">
        <v>1</v>
      </c>
      <c r="B279">
        <v>2</v>
      </c>
      <c r="C279">
        <v>3</v>
      </c>
      <c r="D279">
        <v>4</v>
      </c>
      <c r="E279">
        <v>5</v>
      </c>
      <c r="F279">
        <v>5</v>
      </c>
      <c r="G279">
        <v>5</v>
      </c>
    </row>
    <row r="280" spans="1:7" x14ac:dyDescent="0.25">
      <c r="A280">
        <v>1</v>
      </c>
      <c r="B280">
        <v>2</v>
      </c>
      <c r="C280">
        <v>3</v>
      </c>
      <c r="D280">
        <v>4</v>
      </c>
      <c r="E280">
        <v>5</v>
      </c>
      <c r="F280">
        <v>5</v>
      </c>
      <c r="G280">
        <v>5</v>
      </c>
    </row>
    <row r="281" spans="1:7" x14ac:dyDescent="0.25">
      <c r="A281">
        <v>1</v>
      </c>
      <c r="B281">
        <v>2</v>
      </c>
      <c r="C281">
        <v>3</v>
      </c>
      <c r="D281">
        <v>4</v>
      </c>
      <c r="E281">
        <v>5</v>
      </c>
      <c r="F281">
        <v>5</v>
      </c>
      <c r="G281">
        <v>5</v>
      </c>
    </row>
    <row r="282" spans="1:7" x14ac:dyDescent="0.25">
      <c r="A282">
        <v>1</v>
      </c>
      <c r="B282">
        <v>2</v>
      </c>
      <c r="C282">
        <v>3</v>
      </c>
      <c r="D282">
        <v>4</v>
      </c>
      <c r="E282">
        <v>5</v>
      </c>
      <c r="F282">
        <v>5</v>
      </c>
      <c r="G282">
        <v>5</v>
      </c>
    </row>
    <row r="283" spans="1:7" x14ac:dyDescent="0.25">
      <c r="A283">
        <v>1</v>
      </c>
      <c r="B283">
        <v>2</v>
      </c>
      <c r="C283">
        <v>3</v>
      </c>
      <c r="D283">
        <v>4</v>
      </c>
      <c r="E283">
        <v>5</v>
      </c>
      <c r="F283">
        <v>5</v>
      </c>
      <c r="G283">
        <v>5</v>
      </c>
    </row>
    <row r="284" spans="1:7" x14ac:dyDescent="0.25">
      <c r="A284">
        <v>1</v>
      </c>
      <c r="B284">
        <v>2</v>
      </c>
      <c r="C284">
        <v>3</v>
      </c>
      <c r="D284">
        <v>4</v>
      </c>
      <c r="E284">
        <v>5</v>
      </c>
      <c r="F284">
        <v>5</v>
      </c>
      <c r="G284">
        <v>5</v>
      </c>
    </row>
    <row r="285" spans="1:7" x14ac:dyDescent="0.25">
      <c r="A285">
        <v>1</v>
      </c>
      <c r="B285">
        <v>2</v>
      </c>
      <c r="C285">
        <v>3</v>
      </c>
      <c r="D285">
        <v>4</v>
      </c>
      <c r="E285">
        <v>5</v>
      </c>
      <c r="F285">
        <v>5</v>
      </c>
      <c r="G285">
        <v>5</v>
      </c>
    </row>
    <row r="286" spans="1:7" x14ac:dyDescent="0.25">
      <c r="A286">
        <v>1</v>
      </c>
      <c r="B286">
        <v>2</v>
      </c>
      <c r="C286">
        <v>3</v>
      </c>
      <c r="D286">
        <v>4</v>
      </c>
      <c r="E286">
        <v>5</v>
      </c>
      <c r="F286">
        <v>5</v>
      </c>
      <c r="G286">
        <v>5</v>
      </c>
    </row>
    <row r="287" spans="1:7" x14ac:dyDescent="0.25">
      <c r="A287">
        <v>1</v>
      </c>
      <c r="B287">
        <v>2</v>
      </c>
      <c r="C287">
        <v>3</v>
      </c>
      <c r="D287">
        <v>4</v>
      </c>
      <c r="E287">
        <v>5</v>
      </c>
      <c r="F287">
        <v>5</v>
      </c>
      <c r="G287">
        <v>5</v>
      </c>
    </row>
    <row r="288" spans="1:7" x14ac:dyDescent="0.25">
      <c r="A288">
        <v>1</v>
      </c>
      <c r="B288">
        <v>2</v>
      </c>
      <c r="C288">
        <v>3</v>
      </c>
      <c r="D288">
        <v>4</v>
      </c>
      <c r="E288">
        <v>5</v>
      </c>
      <c r="F288">
        <v>5</v>
      </c>
      <c r="G288">
        <v>5</v>
      </c>
    </row>
    <row r="289" spans="1:7" x14ac:dyDescent="0.25">
      <c r="A289">
        <v>1</v>
      </c>
      <c r="B289">
        <v>2</v>
      </c>
      <c r="C289">
        <v>3</v>
      </c>
      <c r="D289">
        <v>4</v>
      </c>
      <c r="E289">
        <v>5</v>
      </c>
      <c r="F289">
        <v>5</v>
      </c>
      <c r="G289">
        <v>5</v>
      </c>
    </row>
    <row r="290" spans="1:7" x14ac:dyDescent="0.25">
      <c r="A290">
        <v>1</v>
      </c>
      <c r="B290">
        <v>2</v>
      </c>
      <c r="C290">
        <v>3</v>
      </c>
      <c r="D290">
        <v>4</v>
      </c>
      <c r="E290">
        <v>5</v>
      </c>
      <c r="F290">
        <v>5</v>
      </c>
      <c r="G290">
        <v>5</v>
      </c>
    </row>
    <row r="291" spans="1:7" x14ac:dyDescent="0.25">
      <c r="A291">
        <v>1</v>
      </c>
      <c r="B291">
        <v>2</v>
      </c>
      <c r="C291">
        <v>3</v>
      </c>
      <c r="D291">
        <v>4</v>
      </c>
      <c r="E291">
        <v>5</v>
      </c>
      <c r="F291">
        <v>5</v>
      </c>
      <c r="G291">
        <v>5</v>
      </c>
    </row>
    <row r="292" spans="1:7" x14ac:dyDescent="0.25">
      <c r="A292">
        <v>1</v>
      </c>
      <c r="B292">
        <v>2</v>
      </c>
      <c r="C292">
        <v>3</v>
      </c>
      <c r="D292">
        <v>4</v>
      </c>
      <c r="E292">
        <v>5</v>
      </c>
      <c r="F292">
        <v>5</v>
      </c>
      <c r="G292">
        <v>5</v>
      </c>
    </row>
    <row r="293" spans="1:7" x14ac:dyDescent="0.25">
      <c r="A293">
        <v>1</v>
      </c>
      <c r="B293">
        <v>2</v>
      </c>
      <c r="C293">
        <v>3</v>
      </c>
      <c r="D293">
        <v>4</v>
      </c>
      <c r="E293">
        <v>5</v>
      </c>
      <c r="F293">
        <v>5</v>
      </c>
      <c r="G293">
        <v>5</v>
      </c>
    </row>
    <row r="294" spans="1:7" x14ac:dyDescent="0.25">
      <c r="A294">
        <v>1</v>
      </c>
      <c r="B294">
        <v>2</v>
      </c>
      <c r="C294">
        <v>3</v>
      </c>
      <c r="D294">
        <v>4</v>
      </c>
      <c r="E294">
        <v>5</v>
      </c>
      <c r="F294">
        <v>5</v>
      </c>
      <c r="G294">
        <v>5</v>
      </c>
    </row>
    <row r="295" spans="1:7" x14ac:dyDescent="0.25">
      <c r="A295">
        <v>1</v>
      </c>
      <c r="B295">
        <v>2</v>
      </c>
      <c r="C295">
        <v>3</v>
      </c>
      <c r="D295">
        <v>4</v>
      </c>
      <c r="E295">
        <v>5</v>
      </c>
      <c r="F295">
        <v>5</v>
      </c>
      <c r="G295">
        <v>5</v>
      </c>
    </row>
    <row r="296" spans="1:7" x14ac:dyDescent="0.25">
      <c r="A296">
        <v>1</v>
      </c>
      <c r="B296">
        <v>2</v>
      </c>
      <c r="C296">
        <v>3</v>
      </c>
      <c r="D296">
        <v>4</v>
      </c>
      <c r="E296">
        <v>5</v>
      </c>
      <c r="F296">
        <v>5</v>
      </c>
      <c r="G296">
        <v>5</v>
      </c>
    </row>
    <row r="297" spans="1:7" x14ac:dyDescent="0.25">
      <c r="A297">
        <v>1</v>
      </c>
      <c r="B297">
        <v>2</v>
      </c>
      <c r="C297">
        <v>3</v>
      </c>
      <c r="D297">
        <v>4</v>
      </c>
      <c r="E297">
        <v>5</v>
      </c>
      <c r="F297">
        <v>5</v>
      </c>
      <c r="G297">
        <v>5</v>
      </c>
    </row>
    <row r="298" spans="1:7" x14ac:dyDescent="0.25">
      <c r="A298">
        <v>1</v>
      </c>
      <c r="B298">
        <v>2</v>
      </c>
      <c r="C298">
        <v>3</v>
      </c>
      <c r="D298">
        <v>4</v>
      </c>
      <c r="E298">
        <v>5</v>
      </c>
      <c r="F298">
        <v>5</v>
      </c>
      <c r="G298">
        <v>5</v>
      </c>
    </row>
    <row r="299" spans="1:7" x14ac:dyDescent="0.25">
      <c r="A299">
        <v>1</v>
      </c>
      <c r="B299">
        <v>2</v>
      </c>
      <c r="C299">
        <v>3</v>
      </c>
      <c r="D299">
        <v>4</v>
      </c>
      <c r="E299">
        <v>5</v>
      </c>
      <c r="F299">
        <v>5</v>
      </c>
      <c r="G299">
        <v>5</v>
      </c>
    </row>
    <row r="300" spans="1:7" x14ac:dyDescent="0.25">
      <c r="A300">
        <v>1</v>
      </c>
      <c r="B300">
        <v>2</v>
      </c>
      <c r="C300">
        <v>3</v>
      </c>
      <c r="D300">
        <v>4</v>
      </c>
      <c r="E300">
        <v>5</v>
      </c>
      <c r="F300">
        <v>5</v>
      </c>
      <c r="G300">
        <v>5</v>
      </c>
    </row>
    <row r="301" spans="1:7" x14ac:dyDescent="0.25">
      <c r="A301">
        <v>1</v>
      </c>
      <c r="B301">
        <v>2</v>
      </c>
      <c r="C301">
        <v>3</v>
      </c>
      <c r="D301">
        <v>4</v>
      </c>
      <c r="E301">
        <v>5</v>
      </c>
      <c r="F301">
        <v>5</v>
      </c>
      <c r="G301">
        <v>5</v>
      </c>
    </row>
    <row r="302" spans="1:7" x14ac:dyDescent="0.25">
      <c r="A302">
        <v>1</v>
      </c>
      <c r="B302">
        <v>2</v>
      </c>
      <c r="C302">
        <v>3</v>
      </c>
      <c r="D302">
        <v>4</v>
      </c>
      <c r="E302">
        <v>5</v>
      </c>
      <c r="F302">
        <v>5</v>
      </c>
      <c r="G302">
        <v>5</v>
      </c>
    </row>
    <row r="303" spans="1:7" x14ac:dyDescent="0.25">
      <c r="A303">
        <v>1</v>
      </c>
      <c r="B303">
        <v>2</v>
      </c>
      <c r="C303">
        <v>3</v>
      </c>
      <c r="D303">
        <v>4</v>
      </c>
      <c r="E303">
        <v>5</v>
      </c>
      <c r="F303">
        <v>5</v>
      </c>
      <c r="G303">
        <v>5</v>
      </c>
    </row>
    <row r="304" spans="1:7" x14ac:dyDescent="0.25">
      <c r="A304">
        <v>1</v>
      </c>
      <c r="B304">
        <v>2</v>
      </c>
      <c r="C304">
        <v>3</v>
      </c>
      <c r="D304">
        <v>4</v>
      </c>
      <c r="E304">
        <v>5</v>
      </c>
      <c r="F304">
        <v>5</v>
      </c>
      <c r="G304">
        <v>5</v>
      </c>
    </row>
    <row r="305" spans="1:7" x14ac:dyDescent="0.25">
      <c r="A305">
        <v>1</v>
      </c>
      <c r="B305">
        <v>2</v>
      </c>
      <c r="C305">
        <v>3</v>
      </c>
      <c r="D305">
        <v>4</v>
      </c>
      <c r="E305">
        <v>5</v>
      </c>
      <c r="F305">
        <v>5</v>
      </c>
      <c r="G305">
        <v>5</v>
      </c>
    </row>
    <row r="306" spans="1:7" x14ac:dyDescent="0.25">
      <c r="A306">
        <v>1</v>
      </c>
      <c r="B306">
        <v>2</v>
      </c>
      <c r="C306">
        <v>3</v>
      </c>
      <c r="D306">
        <v>4</v>
      </c>
      <c r="E306">
        <v>5</v>
      </c>
      <c r="F306">
        <v>5</v>
      </c>
      <c r="G306">
        <v>5</v>
      </c>
    </row>
    <row r="307" spans="1:7" x14ac:dyDescent="0.25">
      <c r="A307">
        <v>1</v>
      </c>
      <c r="B307">
        <v>2</v>
      </c>
      <c r="C307">
        <v>3</v>
      </c>
      <c r="D307">
        <v>4</v>
      </c>
      <c r="E307">
        <v>5</v>
      </c>
      <c r="F307">
        <v>5</v>
      </c>
      <c r="G307">
        <v>5</v>
      </c>
    </row>
    <row r="308" spans="1:7" x14ac:dyDescent="0.25">
      <c r="A308">
        <v>1</v>
      </c>
      <c r="B308">
        <v>2</v>
      </c>
      <c r="C308">
        <v>3</v>
      </c>
      <c r="D308">
        <v>4</v>
      </c>
      <c r="E308">
        <v>5</v>
      </c>
      <c r="F308">
        <v>5</v>
      </c>
      <c r="G308">
        <v>5</v>
      </c>
    </row>
    <row r="309" spans="1:7" x14ac:dyDescent="0.25">
      <c r="A309">
        <v>1</v>
      </c>
      <c r="B309">
        <v>2</v>
      </c>
      <c r="C309">
        <v>3</v>
      </c>
      <c r="D309">
        <v>4</v>
      </c>
      <c r="E309">
        <v>5</v>
      </c>
      <c r="F309">
        <v>5</v>
      </c>
      <c r="G309">
        <v>5</v>
      </c>
    </row>
    <row r="310" spans="1:7" x14ac:dyDescent="0.25">
      <c r="A310">
        <v>1</v>
      </c>
      <c r="B310">
        <v>2</v>
      </c>
      <c r="C310">
        <v>3</v>
      </c>
      <c r="D310">
        <v>4</v>
      </c>
      <c r="E310">
        <v>5</v>
      </c>
      <c r="F310">
        <v>5</v>
      </c>
      <c r="G310">
        <v>5</v>
      </c>
    </row>
    <row r="311" spans="1:7" x14ac:dyDescent="0.25">
      <c r="A311">
        <v>1</v>
      </c>
      <c r="B311">
        <v>2</v>
      </c>
      <c r="C311">
        <v>3</v>
      </c>
      <c r="D311">
        <v>4</v>
      </c>
      <c r="E311">
        <v>5</v>
      </c>
      <c r="F311">
        <v>5</v>
      </c>
      <c r="G311">
        <v>5</v>
      </c>
    </row>
    <row r="312" spans="1:7" x14ac:dyDescent="0.25">
      <c r="A312">
        <v>1</v>
      </c>
      <c r="B312">
        <v>2</v>
      </c>
      <c r="C312">
        <v>3</v>
      </c>
      <c r="D312">
        <v>4</v>
      </c>
      <c r="E312">
        <v>5</v>
      </c>
      <c r="F312">
        <v>5</v>
      </c>
      <c r="G312">
        <v>5</v>
      </c>
    </row>
    <row r="313" spans="1:7" x14ac:dyDescent="0.25">
      <c r="A313">
        <v>1</v>
      </c>
      <c r="B313">
        <v>2</v>
      </c>
      <c r="C313">
        <v>3</v>
      </c>
      <c r="D313">
        <v>4</v>
      </c>
      <c r="E313">
        <v>5</v>
      </c>
      <c r="F313">
        <v>5</v>
      </c>
      <c r="G313">
        <v>5</v>
      </c>
    </row>
    <row r="314" spans="1:7" x14ac:dyDescent="0.25">
      <c r="A314">
        <v>1</v>
      </c>
      <c r="B314">
        <v>2</v>
      </c>
      <c r="C314">
        <v>3</v>
      </c>
      <c r="D314">
        <v>4</v>
      </c>
      <c r="E314">
        <v>5</v>
      </c>
      <c r="F314">
        <v>5</v>
      </c>
      <c r="G314">
        <v>5</v>
      </c>
    </row>
    <row r="315" spans="1:7" x14ac:dyDescent="0.25">
      <c r="A315">
        <v>1</v>
      </c>
      <c r="B315">
        <v>2</v>
      </c>
      <c r="C315">
        <v>3</v>
      </c>
      <c r="D315">
        <v>4</v>
      </c>
      <c r="E315">
        <v>5</v>
      </c>
      <c r="F315">
        <v>5</v>
      </c>
      <c r="G315">
        <v>5</v>
      </c>
    </row>
    <row r="316" spans="1:7" x14ac:dyDescent="0.25">
      <c r="A316">
        <v>1</v>
      </c>
      <c r="B316">
        <v>2</v>
      </c>
      <c r="C316">
        <v>3</v>
      </c>
      <c r="D316">
        <v>4</v>
      </c>
      <c r="E316">
        <v>5</v>
      </c>
      <c r="F316">
        <v>5</v>
      </c>
      <c r="G316">
        <v>5</v>
      </c>
    </row>
    <row r="317" spans="1:7" x14ac:dyDescent="0.25">
      <c r="A317">
        <v>1</v>
      </c>
      <c r="B317">
        <v>2</v>
      </c>
      <c r="C317">
        <v>3</v>
      </c>
      <c r="D317">
        <v>4</v>
      </c>
      <c r="E317">
        <v>5</v>
      </c>
      <c r="F317">
        <v>5</v>
      </c>
      <c r="G317">
        <v>5</v>
      </c>
    </row>
    <row r="318" spans="1:7" x14ac:dyDescent="0.25">
      <c r="A318">
        <v>1</v>
      </c>
      <c r="B318">
        <v>2</v>
      </c>
      <c r="C318">
        <v>3</v>
      </c>
      <c r="D318">
        <v>4</v>
      </c>
      <c r="E318">
        <v>5</v>
      </c>
      <c r="F318">
        <v>5</v>
      </c>
      <c r="G318">
        <v>5</v>
      </c>
    </row>
    <row r="319" spans="1:7" x14ac:dyDescent="0.25">
      <c r="A319">
        <v>1</v>
      </c>
      <c r="B319">
        <v>2</v>
      </c>
      <c r="C319">
        <v>3</v>
      </c>
      <c r="D319">
        <v>4</v>
      </c>
      <c r="E319">
        <v>5</v>
      </c>
      <c r="F319">
        <v>5</v>
      </c>
      <c r="G319">
        <v>5</v>
      </c>
    </row>
    <row r="320" spans="1:7" x14ac:dyDescent="0.25">
      <c r="A320">
        <v>1</v>
      </c>
      <c r="B320">
        <v>2</v>
      </c>
      <c r="C320">
        <v>3</v>
      </c>
      <c r="D320">
        <v>4</v>
      </c>
      <c r="E320">
        <v>5</v>
      </c>
      <c r="F320">
        <v>5</v>
      </c>
      <c r="G320">
        <v>5</v>
      </c>
    </row>
    <row r="321" spans="1:7" x14ac:dyDescent="0.25">
      <c r="A321">
        <v>1</v>
      </c>
      <c r="B321">
        <v>2</v>
      </c>
      <c r="C321">
        <v>3</v>
      </c>
      <c r="D321">
        <v>4</v>
      </c>
      <c r="E321">
        <v>5</v>
      </c>
      <c r="F321">
        <v>5</v>
      </c>
      <c r="G321">
        <v>5</v>
      </c>
    </row>
    <row r="322" spans="1:7" x14ac:dyDescent="0.25">
      <c r="A322">
        <v>1</v>
      </c>
      <c r="B322">
        <v>2</v>
      </c>
      <c r="C322">
        <v>3</v>
      </c>
      <c r="D322">
        <v>4</v>
      </c>
      <c r="E322">
        <v>5</v>
      </c>
      <c r="F322">
        <v>5</v>
      </c>
      <c r="G322">
        <v>5</v>
      </c>
    </row>
    <row r="323" spans="1:7" x14ac:dyDescent="0.25">
      <c r="A323">
        <v>1</v>
      </c>
      <c r="B323">
        <v>2</v>
      </c>
      <c r="C323">
        <v>3</v>
      </c>
      <c r="D323">
        <v>4</v>
      </c>
      <c r="E323">
        <v>5</v>
      </c>
      <c r="F323">
        <v>5</v>
      </c>
      <c r="G323">
        <v>5</v>
      </c>
    </row>
    <row r="324" spans="1:7" x14ac:dyDescent="0.25">
      <c r="A324">
        <v>1</v>
      </c>
      <c r="B324">
        <v>2</v>
      </c>
      <c r="C324">
        <v>3</v>
      </c>
      <c r="D324">
        <v>4</v>
      </c>
      <c r="E324">
        <v>5</v>
      </c>
      <c r="F324">
        <v>5</v>
      </c>
      <c r="G324">
        <v>5</v>
      </c>
    </row>
    <row r="325" spans="1:7" x14ac:dyDescent="0.25">
      <c r="A325">
        <v>1</v>
      </c>
      <c r="B325">
        <v>2</v>
      </c>
      <c r="C325">
        <v>3</v>
      </c>
      <c r="D325">
        <v>4</v>
      </c>
      <c r="E325">
        <v>5</v>
      </c>
      <c r="F325">
        <v>5</v>
      </c>
      <c r="G325">
        <v>5</v>
      </c>
    </row>
    <row r="326" spans="1:7" x14ac:dyDescent="0.25">
      <c r="A326">
        <v>1</v>
      </c>
      <c r="B326">
        <v>2</v>
      </c>
      <c r="C326">
        <v>3</v>
      </c>
      <c r="D326">
        <v>4</v>
      </c>
      <c r="E326">
        <v>5</v>
      </c>
      <c r="F326">
        <v>5</v>
      </c>
      <c r="G326">
        <v>5</v>
      </c>
    </row>
    <row r="327" spans="1:7" x14ac:dyDescent="0.25">
      <c r="A327">
        <v>1</v>
      </c>
      <c r="B327">
        <v>2</v>
      </c>
      <c r="C327">
        <v>3</v>
      </c>
      <c r="D327">
        <v>4</v>
      </c>
      <c r="E327">
        <v>5</v>
      </c>
      <c r="F327">
        <v>5</v>
      </c>
      <c r="G327">
        <v>5</v>
      </c>
    </row>
    <row r="328" spans="1:7" x14ac:dyDescent="0.25">
      <c r="A328">
        <v>1</v>
      </c>
      <c r="B328">
        <v>2</v>
      </c>
      <c r="C328">
        <v>3</v>
      </c>
      <c r="D328">
        <v>4</v>
      </c>
      <c r="E328">
        <v>5</v>
      </c>
      <c r="F328">
        <v>5</v>
      </c>
      <c r="G328">
        <v>5</v>
      </c>
    </row>
    <row r="329" spans="1:7" x14ac:dyDescent="0.25">
      <c r="A329">
        <v>1</v>
      </c>
      <c r="B329">
        <v>2</v>
      </c>
      <c r="C329">
        <v>3</v>
      </c>
      <c r="D329">
        <v>4</v>
      </c>
      <c r="E329">
        <v>5</v>
      </c>
      <c r="F329">
        <v>5</v>
      </c>
      <c r="G329">
        <v>5</v>
      </c>
    </row>
    <row r="330" spans="1:7" x14ac:dyDescent="0.25">
      <c r="A330">
        <v>1</v>
      </c>
      <c r="B330">
        <v>2</v>
      </c>
      <c r="C330">
        <v>3</v>
      </c>
      <c r="D330">
        <v>4</v>
      </c>
      <c r="E330">
        <v>5</v>
      </c>
      <c r="F330">
        <v>5</v>
      </c>
      <c r="G330">
        <v>5</v>
      </c>
    </row>
    <row r="331" spans="1:7" x14ac:dyDescent="0.25">
      <c r="A331">
        <v>1</v>
      </c>
      <c r="B331">
        <v>2</v>
      </c>
      <c r="C331">
        <v>3</v>
      </c>
      <c r="D331">
        <v>4</v>
      </c>
      <c r="E331">
        <v>5</v>
      </c>
      <c r="F331">
        <v>5</v>
      </c>
      <c r="G331">
        <v>5</v>
      </c>
    </row>
    <row r="332" spans="1:7" x14ac:dyDescent="0.25">
      <c r="A332">
        <v>1</v>
      </c>
      <c r="B332">
        <v>2</v>
      </c>
      <c r="C332">
        <v>3</v>
      </c>
      <c r="D332">
        <v>4</v>
      </c>
      <c r="E332">
        <v>5</v>
      </c>
      <c r="F332">
        <v>5</v>
      </c>
      <c r="G332">
        <v>5</v>
      </c>
    </row>
    <row r="333" spans="1:7" x14ac:dyDescent="0.25">
      <c r="A333">
        <v>1</v>
      </c>
      <c r="B333">
        <v>2</v>
      </c>
      <c r="C333">
        <v>3</v>
      </c>
      <c r="D333">
        <v>4</v>
      </c>
      <c r="E333">
        <v>5</v>
      </c>
      <c r="F333">
        <v>5</v>
      </c>
      <c r="G333">
        <v>5</v>
      </c>
    </row>
    <row r="334" spans="1:7" x14ac:dyDescent="0.25">
      <c r="A334">
        <v>1</v>
      </c>
      <c r="B334">
        <v>2</v>
      </c>
      <c r="C334">
        <v>3</v>
      </c>
      <c r="D334">
        <v>4</v>
      </c>
      <c r="E334">
        <v>5</v>
      </c>
      <c r="F334">
        <v>5</v>
      </c>
      <c r="G334">
        <v>5</v>
      </c>
    </row>
    <row r="335" spans="1:7" x14ac:dyDescent="0.25">
      <c r="A335">
        <v>1</v>
      </c>
      <c r="B335">
        <v>2</v>
      </c>
      <c r="C335">
        <v>3</v>
      </c>
      <c r="D335">
        <v>4</v>
      </c>
      <c r="E335">
        <v>5</v>
      </c>
      <c r="F335">
        <v>5</v>
      </c>
      <c r="G335">
        <v>5</v>
      </c>
    </row>
    <row r="336" spans="1:7" x14ac:dyDescent="0.25">
      <c r="A336">
        <v>1</v>
      </c>
      <c r="B336">
        <v>2</v>
      </c>
      <c r="C336">
        <v>3</v>
      </c>
      <c r="D336">
        <v>4</v>
      </c>
      <c r="E336">
        <v>5</v>
      </c>
      <c r="F336">
        <v>5</v>
      </c>
      <c r="G336">
        <v>5</v>
      </c>
    </row>
    <row r="337" spans="1:7" x14ac:dyDescent="0.25">
      <c r="A337">
        <v>1</v>
      </c>
      <c r="B337">
        <v>2</v>
      </c>
      <c r="C337">
        <v>3</v>
      </c>
      <c r="D337">
        <v>4</v>
      </c>
      <c r="E337">
        <v>5</v>
      </c>
      <c r="F337">
        <v>5</v>
      </c>
      <c r="G337">
        <v>5</v>
      </c>
    </row>
    <row r="338" spans="1:7" x14ac:dyDescent="0.25">
      <c r="A338">
        <v>1</v>
      </c>
      <c r="B338">
        <v>2</v>
      </c>
      <c r="C338">
        <v>3</v>
      </c>
      <c r="D338">
        <v>4</v>
      </c>
      <c r="E338">
        <v>5</v>
      </c>
      <c r="F338">
        <v>5</v>
      </c>
      <c r="G338">
        <v>5</v>
      </c>
    </row>
    <row r="339" spans="1:7" x14ac:dyDescent="0.25">
      <c r="A339">
        <v>1</v>
      </c>
      <c r="B339">
        <v>2</v>
      </c>
      <c r="C339">
        <v>3</v>
      </c>
      <c r="D339">
        <v>4</v>
      </c>
      <c r="E339">
        <v>5</v>
      </c>
      <c r="F339">
        <v>5</v>
      </c>
      <c r="G339">
        <v>5</v>
      </c>
    </row>
    <row r="340" spans="1:7" x14ac:dyDescent="0.25">
      <c r="A340">
        <v>1</v>
      </c>
      <c r="B340">
        <v>2</v>
      </c>
      <c r="C340">
        <v>3</v>
      </c>
      <c r="D340">
        <v>4</v>
      </c>
      <c r="E340">
        <v>5</v>
      </c>
      <c r="F340">
        <v>5</v>
      </c>
      <c r="G340">
        <v>5</v>
      </c>
    </row>
    <row r="341" spans="1:7" x14ac:dyDescent="0.25">
      <c r="A341">
        <v>1</v>
      </c>
      <c r="B341">
        <v>2</v>
      </c>
      <c r="C341">
        <v>3</v>
      </c>
      <c r="D341">
        <v>4</v>
      </c>
      <c r="E341">
        <v>5</v>
      </c>
      <c r="F341">
        <v>5</v>
      </c>
      <c r="G341">
        <v>5</v>
      </c>
    </row>
    <row r="342" spans="1:7" x14ac:dyDescent="0.25">
      <c r="A342">
        <v>1</v>
      </c>
      <c r="B342">
        <v>2</v>
      </c>
      <c r="C342">
        <v>3</v>
      </c>
      <c r="D342">
        <v>4</v>
      </c>
      <c r="E342">
        <v>5</v>
      </c>
      <c r="F342">
        <v>5</v>
      </c>
      <c r="G342">
        <v>5</v>
      </c>
    </row>
    <row r="343" spans="1:7" x14ac:dyDescent="0.25">
      <c r="A343">
        <v>1</v>
      </c>
      <c r="B343">
        <v>2</v>
      </c>
      <c r="C343">
        <v>3</v>
      </c>
      <c r="D343">
        <v>4</v>
      </c>
      <c r="E343">
        <v>5</v>
      </c>
      <c r="F343">
        <v>5</v>
      </c>
      <c r="G343">
        <v>5</v>
      </c>
    </row>
    <row r="344" spans="1:7" x14ac:dyDescent="0.25">
      <c r="A344">
        <v>1</v>
      </c>
      <c r="B344">
        <v>2</v>
      </c>
      <c r="C344">
        <v>3</v>
      </c>
      <c r="D344">
        <v>4</v>
      </c>
      <c r="E344">
        <v>5</v>
      </c>
      <c r="F344">
        <v>5</v>
      </c>
      <c r="G344">
        <v>5</v>
      </c>
    </row>
    <row r="345" spans="1:7" x14ac:dyDescent="0.25">
      <c r="A345">
        <v>1</v>
      </c>
      <c r="B345">
        <v>2</v>
      </c>
      <c r="C345">
        <v>3</v>
      </c>
      <c r="D345">
        <v>4</v>
      </c>
      <c r="E345">
        <v>5</v>
      </c>
      <c r="F345">
        <v>5</v>
      </c>
      <c r="G345">
        <v>5</v>
      </c>
    </row>
    <row r="346" spans="1:7" x14ac:dyDescent="0.25">
      <c r="A346">
        <v>1</v>
      </c>
      <c r="B346">
        <v>2</v>
      </c>
      <c r="C346">
        <v>3</v>
      </c>
      <c r="D346">
        <v>4</v>
      </c>
      <c r="E346">
        <v>5</v>
      </c>
      <c r="F346">
        <v>5</v>
      </c>
      <c r="G346">
        <v>5</v>
      </c>
    </row>
    <row r="347" spans="1:7" x14ac:dyDescent="0.25">
      <c r="A347">
        <v>1</v>
      </c>
      <c r="B347">
        <v>2</v>
      </c>
      <c r="C347">
        <v>3</v>
      </c>
      <c r="D347">
        <v>4</v>
      </c>
      <c r="E347">
        <v>5</v>
      </c>
      <c r="F347">
        <v>5</v>
      </c>
      <c r="G347">
        <v>5</v>
      </c>
    </row>
    <row r="348" spans="1:7" x14ac:dyDescent="0.25">
      <c r="A348">
        <v>1</v>
      </c>
      <c r="B348">
        <v>2</v>
      </c>
      <c r="C348">
        <v>3</v>
      </c>
      <c r="D348">
        <v>4</v>
      </c>
      <c r="E348">
        <v>5</v>
      </c>
      <c r="F348">
        <v>5</v>
      </c>
      <c r="G348">
        <v>5</v>
      </c>
    </row>
    <row r="349" spans="1:7" x14ac:dyDescent="0.25">
      <c r="A349">
        <v>1</v>
      </c>
      <c r="B349">
        <v>2</v>
      </c>
      <c r="C349">
        <v>3</v>
      </c>
      <c r="D349">
        <v>4</v>
      </c>
      <c r="E349">
        <v>5</v>
      </c>
      <c r="F349">
        <v>5</v>
      </c>
      <c r="G349">
        <v>5</v>
      </c>
    </row>
    <row r="350" spans="1:7" x14ac:dyDescent="0.25">
      <c r="A350">
        <v>1</v>
      </c>
      <c r="B350">
        <v>2</v>
      </c>
      <c r="C350">
        <v>3</v>
      </c>
      <c r="D350">
        <v>4</v>
      </c>
      <c r="E350">
        <v>5</v>
      </c>
      <c r="F350">
        <v>5</v>
      </c>
      <c r="G350">
        <v>5</v>
      </c>
    </row>
    <row r="351" spans="1:7" x14ac:dyDescent="0.25">
      <c r="A351">
        <v>1</v>
      </c>
      <c r="B351">
        <v>2</v>
      </c>
      <c r="C351">
        <v>3</v>
      </c>
      <c r="D351">
        <v>4</v>
      </c>
      <c r="E351">
        <v>5</v>
      </c>
      <c r="F351">
        <v>5</v>
      </c>
      <c r="G351">
        <v>5</v>
      </c>
    </row>
    <row r="352" spans="1:7" x14ac:dyDescent="0.25">
      <c r="A352">
        <v>1</v>
      </c>
      <c r="B352">
        <v>2</v>
      </c>
      <c r="C352">
        <v>3</v>
      </c>
      <c r="D352">
        <v>4</v>
      </c>
      <c r="E352">
        <v>5</v>
      </c>
      <c r="F352">
        <v>5</v>
      </c>
      <c r="G352">
        <v>5</v>
      </c>
    </row>
    <row r="353" spans="1:7" x14ac:dyDescent="0.25">
      <c r="A353">
        <v>1</v>
      </c>
      <c r="B353">
        <v>2</v>
      </c>
      <c r="C353">
        <v>3</v>
      </c>
      <c r="D353">
        <v>4</v>
      </c>
      <c r="E353">
        <v>5</v>
      </c>
      <c r="F353">
        <v>5</v>
      </c>
      <c r="G353">
        <v>5</v>
      </c>
    </row>
    <row r="354" spans="1:7" x14ac:dyDescent="0.25">
      <c r="A354">
        <v>1</v>
      </c>
      <c r="B354">
        <v>2</v>
      </c>
      <c r="C354">
        <v>3</v>
      </c>
      <c r="D354">
        <v>4</v>
      </c>
      <c r="E354">
        <v>5</v>
      </c>
      <c r="F354">
        <v>5</v>
      </c>
      <c r="G354">
        <v>5</v>
      </c>
    </row>
    <row r="355" spans="1:7" x14ac:dyDescent="0.25">
      <c r="A355">
        <v>1</v>
      </c>
      <c r="B355">
        <v>2</v>
      </c>
      <c r="C355">
        <v>3</v>
      </c>
      <c r="D355">
        <v>4</v>
      </c>
      <c r="E355">
        <v>5</v>
      </c>
      <c r="F355">
        <v>5</v>
      </c>
      <c r="G355">
        <v>5</v>
      </c>
    </row>
    <row r="356" spans="1:7" x14ac:dyDescent="0.25">
      <c r="A356">
        <v>1</v>
      </c>
      <c r="B356">
        <v>2</v>
      </c>
      <c r="C356">
        <v>3</v>
      </c>
      <c r="D356">
        <v>4</v>
      </c>
      <c r="E356">
        <v>5</v>
      </c>
      <c r="F356">
        <v>5</v>
      </c>
      <c r="G356">
        <v>5</v>
      </c>
    </row>
    <row r="357" spans="1:7" x14ac:dyDescent="0.25">
      <c r="A357">
        <v>1</v>
      </c>
      <c r="B357">
        <v>2</v>
      </c>
      <c r="C357">
        <v>3</v>
      </c>
      <c r="D357">
        <v>4</v>
      </c>
      <c r="E357">
        <v>5</v>
      </c>
      <c r="F357">
        <v>5</v>
      </c>
      <c r="G357">
        <v>5</v>
      </c>
    </row>
    <row r="358" spans="1:7" x14ac:dyDescent="0.25">
      <c r="A358">
        <v>1</v>
      </c>
      <c r="B358">
        <v>2</v>
      </c>
      <c r="C358">
        <v>3</v>
      </c>
      <c r="D358">
        <v>4</v>
      </c>
      <c r="E358">
        <v>5</v>
      </c>
      <c r="F358">
        <v>5</v>
      </c>
      <c r="G358">
        <v>5</v>
      </c>
    </row>
    <row r="359" spans="1:7" x14ac:dyDescent="0.25">
      <c r="A359">
        <v>1</v>
      </c>
      <c r="B359">
        <v>2</v>
      </c>
      <c r="C359">
        <v>3</v>
      </c>
      <c r="D359">
        <v>4</v>
      </c>
      <c r="E359">
        <v>5</v>
      </c>
      <c r="F359">
        <v>5</v>
      </c>
      <c r="G359">
        <v>5</v>
      </c>
    </row>
    <row r="360" spans="1:7" x14ac:dyDescent="0.25">
      <c r="A360">
        <v>1</v>
      </c>
      <c r="B360">
        <v>2</v>
      </c>
      <c r="C360">
        <v>3</v>
      </c>
      <c r="D360">
        <v>4</v>
      </c>
      <c r="E360">
        <v>5</v>
      </c>
      <c r="F360">
        <v>5</v>
      </c>
      <c r="G360">
        <v>5</v>
      </c>
    </row>
    <row r="361" spans="1:7" x14ac:dyDescent="0.25">
      <c r="A361">
        <v>1</v>
      </c>
      <c r="B361">
        <v>2</v>
      </c>
      <c r="C361">
        <v>3</v>
      </c>
      <c r="D361">
        <v>4</v>
      </c>
      <c r="E361">
        <v>5</v>
      </c>
      <c r="F361">
        <v>5</v>
      </c>
      <c r="G361">
        <v>5</v>
      </c>
    </row>
    <row r="362" spans="1:7" x14ac:dyDescent="0.25">
      <c r="A362">
        <v>1</v>
      </c>
      <c r="B362">
        <v>2</v>
      </c>
      <c r="C362">
        <v>3</v>
      </c>
      <c r="D362">
        <v>4</v>
      </c>
      <c r="E362">
        <v>5</v>
      </c>
      <c r="F362">
        <v>5</v>
      </c>
      <c r="G362">
        <v>5</v>
      </c>
    </row>
    <row r="363" spans="1:7" x14ac:dyDescent="0.25">
      <c r="A363">
        <v>1</v>
      </c>
      <c r="B363">
        <v>2</v>
      </c>
      <c r="C363">
        <v>3</v>
      </c>
      <c r="D363">
        <v>4</v>
      </c>
      <c r="E363">
        <v>5</v>
      </c>
      <c r="F363">
        <v>5</v>
      </c>
      <c r="G363">
        <v>5</v>
      </c>
    </row>
    <row r="364" spans="1:7" x14ac:dyDescent="0.25">
      <c r="A364">
        <v>1</v>
      </c>
      <c r="B364">
        <v>2</v>
      </c>
      <c r="C364">
        <v>3</v>
      </c>
      <c r="D364">
        <v>4</v>
      </c>
      <c r="E364">
        <v>5</v>
      </c>
      <c r="F364">
        <v>5</v>
      </c>
      <c r="G364">
        <v>5</v>
      </c>
    </row>
    <row r="365" spans="1:7" x14ac:dyDescent="0.25">
      <c r="A365">
        <v>1</v>
      </c>
      <c r="B365">
        <v>2</v>
      </c>
      <c r="C365">
        <v>3</v>
      </c>
      <c r="D365">
        <v>4</v>
      </c>
      <c r="E365">
        <v>5</v>
      </c>
      <c r="F365">
        <v>5</v>
      </c>
      <c r="G365">
        <v>5</v>
      </c>
    </row>
    <row r="366" spans="1:7" x14ac:dyDescent="0.25">
      <c r="A366">
        <v>1</v>
      </c>
      <c r="B366">
        <v>2</v>
      </c>
      <c r="C366">
        <v>3</v>
      </c>
      <c r="D366">
        <v>4</v>
      </c>
      <c r="E366">
        <v>5</v>
      </c>
      <c r="F366">
        <v>5</v>
      </c>
      <c r="G366">
        <v>5</v>
      </c>
    </row>
    <row r="367" spans="1:7" x14ac:dyDescent="0.25">
      <c r="A367">
        <v>1</v>
      </c>
      <c r="B367">
        <v>2</v>
      </c>
      <c r="C367">
        <v>3</v>
      </c>
      <c r="D367">
        <v>4</v>
      </c>
      <c r="E367">
        <v>5</v>
      </c>
      <c r="F367">
        <v>5</v>
      </c>
      <c r="G367">
        <v>5</v>
      </c>
    </row>
    <row r="368" spans="1:7" x14ac:dyDescent="0.25">
      <c r="A368">
        <v>1</v>
      </c>
      <c r="B368">
        <v>2</v>
      </c>
      <c r="C368">
        <v>3</v>
      </c>
      <c r="D368">
        <v>4</v>
      </c>
      <c r="E368">
        <v>5</v>
      </c>
      <c r="F368">
        <v>5</v>
      </c>
      <c r="G368">
        <v>5</v>
      </c>
    </row>
    <row r="369" spans="1:7" x14ac:dyDescent="0.25">
      <c r="A369">
        <v>1</v>
      </c>
      <c r="B369">
        <v>2</v>
      </c>
      <c r="C369">
        <v>3</v>
      </c>
      <c r="D369">
        <v>4</v>
      </c>
      <c r="E369">
        <v>5</v>
      </c>
      <c r="F369">
        <v>5</v>
      </c>
      <c r="G369">
        <v>5</v>
      </c>
    </row>
    <row r="370" spans="1:7" x14ac:dyDescent="0.25">
      <c r="A370">
        <v>1</v>
      </c>
      <c r="B370">
        <v>2</v>
      </c>
      <c r="C370">
        <v>3</v>
      </c>
      <c r="D370">
        <v>4</v>
      </c>
      <c r="E370">
        <v>5</v>
      </c>
      <c r="F370">
        <v>5</v>
      </c>
      <c r="G370">
        <v>5</v>
      </c>
    </row>
    <row r="371" spans="1:7" x14ac:dyDescent="0.25">
      <c r="A371">
        <v>1</v>
      </c>
      <c r="B371">
        <v>2</v>
      </c>
      <c r="C371">
        <v>3</v>
      </c>
      <c r="D371">
        <v>4</v>
      </c>
      <c r="E371">
        <v>5</v>
      </c>
      <c r="F371">
        <v>5</v>
      </c>
      <c r="G371">
        <v>5</v>
      </c>
    </row>
    <row r="372" spans="1:7" x14ac:dyDescent="0.25">
      <c r="A372">
        <v>1</v>
      </c>
      <c r="B372">
        <v>2</v>
      </c>
      <c r="C372">
        <v>3</v>
      </c>
      <c r="D372">
        <v>4</v>
      </c>
      <c r="E372">
        <v>5</v>
      </c>
      <c r="F372">
        <v>5</v>
      </c>
      <c r="G372">
        <v>5</v>
      </c>
    </row>
    <row r="373" spans="1:7" x14ac:dyDescent="0.25">
      <c r="A373">
        <v>1</v>
      </c>
      <c r="B373">
        <v>2</v>
      </c>
      <c r="C373">
        <v>3</v>
      </c>
      <c r="D373">
        <v>4</v>
      </c>
      <c r="E373">
        <v>5</v>
      </c>
      <c r="F373">
        <v>5</v>
      </c>
      <c r="G373">
        <v>5</v>
      </c>
    </row>
    <row r="374" spans="1:7" x14ac:dyDescent="0.25">
      <c r="A374">
        <v>1</v>
      </c>
      <c r="B374">
        <v>2</v>
      </c>
      <c r="C374">
        <v>3</v>
      </c>
      <c r="D374">
        <v>4</v>
      </c>
      <c r="E374">
        <v>5</v>
      </c>
      <c r="F374">
        <v>5</v>
      </c>
      <c r="G374">
        <v>5</v>
      </c>
    </row>
    <row r="375" spans="1:7" x14ac:dyDescent="0.25">
      <c r="A375">
        <v>1</v>
      </c>
      <c r="B375">
        <v>2</v>
      </c>
      <c r="C375">
        <v>3</v>
      </c>
      <c r="D375">
        <v>4</v>
      </c>
      <c r="E375">
        <v>5</v>
      </c>
      <c r="F375">
        <v>5</v>
      </c>
      <c r="G375">
        <v>5</v>
      </c>
    </row>
    <row r="376" spans="1:7" x14ac:dyDescent="0.25">
      <c r="A376">
        <v>1</v>
      </c>
      <c r="B376">
        <v>2</v>
      </c>
      <c r="C376">
        <v>3</v>
      </c>
      <c r="D376">
        <v>4</v>
      </c>
      <c r="E376">
        <v>5</v>
      </c>
      <c r="F376">
        <v>5</v>
      </c>
      <c r="G376">
        <v>5</v>
      </c>
    </row>
    <row r="377" spans="1:7" x14ac:dyDescent="0.25">
      <c r="A377">
        <v>1</v>
      </c>
      <c r="B377">
        <v>2</v>
      </c>
      <c r="C377">
        <v>3</v>
      </c>
      <c r="D377">
        <v>4</v>
      </c>
      <c r="E377">
        <v>5</v>
      </c>
      <c r="F377">
        <v>5</v>
      </c>
      <c r="G377">
        <v>5</v>
      </c>
    </row>
    <row r="378" spans="1:7" x14ac:dyDescent="0.25">
      <c r="A378">
        <v>1</v>
      </c>
      <c r="B378">
        <v>2</v>
      </c>
      <c r="C378">
        <v>3</v>
      </c>
      <c r="D378">
        <v>4</v>
      </c>
      <c r="E378">
        <v>5</v>
      </c>
      <c r="F378">
        <v>5</v>
      </c>
      <c r="G378">
        <v>5</v>
      </c>
    </row>
    <row r="379" spans="1:7" x14ac:dyDescent="0.25">
      <c r="A379">
        <v>1</v>
      </c>
      <c r="B379">
        <v>2</v>
      </c>
      <c r="C379">
        <v>3</v>
      </c>
      <c r="D379">
        <v>4</v>
      </c>
      <c r="E379">
        <v>5</v>
      </c>
      <c r="F379">
        <v>5</v>
      </c>
      <c r="G379">
        <v>5</v>
      </c>
    </row>
    <row r="380" spans="1:7" x14ac:dyDescent="0.25">
      <c r="A380">
        <v>1</v>
      </c>
      <c r="B380">
        <v>2</v>
      </c>
      <c r="C380">
        <v>3</v>
      </c>
      <c r="D380">
        <v>4</v>
      </c>
      <c r="E380">
        <v>5</v>
      </c>
      <c r="F380">
        <v>5</v>
      </c>
      <c r="G380">
        <v>5</v>
      </c>
    </row>
    <row r="381" spans="1:7" x14ac:dyDescent="0.25">
      <c r="A381">
        <v>1</v>
      </c>
      <c r="B381">
        <v>2</v>
      </c>
      <c r="C381">
        <v>3</v>
      </c>
      <c r="D381">
        <v>4</v>
      </c>
      <c r="E381">
        <v>5</v>
      </c>
      <c r="F381">
        <v>5</v>
      </c>
      <c r="G381">
        <v>5</v>
      </c>
    </row>
    <row r="382" spans="1:7" x14ac:dyDescent="0.25">
      <c r="A382">
        <v>1</v>
      </c>
      <c r="B382">
        <v>2</v>
      </c>
      <c r="C382">
        <v>3</v>
      </c>
      <c r="D382">
        <v>4</v>
      </c>
      <c r="E382">
        <v>5</v>
      </c>
      <c r="F382">
        <v>5</v>
      </c>
      <c r="G382">
        <v>5</v>
      </c>
    </row>
    <row r="383" spans="1:7" x14ac:dyDescent="0.25">
      <c r="A383">
        <v>1</v>
      </c>
      <c r="B383">
        <v>2</v>
      </c>
      <c r="C383">
        <v>3</v>
      </c>
      <c r="D383">
        <v>4</v>
      </c>
      <c r="E383">
        <v>5</v>
      </c>
      <c r="F383">
        <v>5</v>
      </c>
      <c r="G383">
        <v>5</v>
      </c>
    </row>
    <row r="384" spans="1:7" x14ac:dyDescent="0.25">
      <c r="A384">
        <v>1</v>
      </c>
      <c r="B384">
        <v>2</v>
      </c>
      <c r="C384">
        <v>3</v>
      </c>
      <c r="D384">
        <v>4</v>
      </c>
      <c r="E384">
        <v>5</v>
      </c>
      <c r="F384">
        <v>5</v>
      </c>
      <c r="G384">
        <v>5</v>
      </c>
    </row>
    <row r="385" spans="1:7" x14ac:dyDescent="0.25">
      <c r="A385">
        <v>1</v>
      </c>
      <c r="B385">
        <v>2</v>
      </c>
      <c r="C385">
        <v>3</v>
      </c>
      <c r="D385">
        <v>4</v>
      </c>
      <c r="E385">
        <v>5</v>
      </c>
      <c r="F385">
        <v>5</v>
      </c>
      <c r="G385">
        <v>5</v>
      </c>
    </row>
    <row r="386" spans="1:7" x14ac:dyDescent="0.25">
      <c r="A386">
        <v>1</v>
      </c>
      <c r="B386">
        <v>2</v>
      </c>
      <c r="C386">
        <v>3</v>
      </c>
      <c r="D386">
        <v>4</v>
      </c>
      <c r="E386">
        <v>5</v>
      </c>
      <c r="F386">
        <v>5</v>
      </c>
      <c r="G386">
        <v>5</v>
      </c>
    </row>
    <row r="387" spans="1:7" x14ac:dyDescent="0.25">
      <c r="A387">
        <v>1</v>
      </c>
      <c r="B387">
        <v>2</v>
      </c>
      <c r="C387">
        <v>3</v>
      </c>
      <c r="D387">
        <v>4</v>
      </c>
      <c r="E387">
        <v>5</v>
      </c>
      <c r="F387">
        <v>5</v>
      </c>
      <c r="G387">
        <v>5</v>
      </c>
    </row>
    <row r="388" spans="1:7" x14ac:dyDescent="0.25">
      <c r="A388">
        <v>1</v>
      </c>
      <c r="B388">
        <v>2</v>
      </c>
      <c r="C388">
        <v>3</v>
      </c>
      <c r="D388">
        <v>4</v>
      </c>
      <c r="E388">
        <v>5</v>
      </c>
      <c r="F388">
        <v>5</v>
      </c>
      <c r="G388">
        <v>5</v>
      </c>
    </row>
    <row r="389" spans="1:7" x14ac:dyDescent="0.25">
      <c r="A389">
        <v>1</v>
      </c>
      <c r="B389">
        <v>2</v>
      </c>
      <c r="C389">
        <v>3</v>
      </c>
      <c r="D389">
        <v>4</v>
      </c>
      <c r="E389">
        <v>5</v>
      </c>
      <c r="F389">
        <v>5</v>
      </c>
      <c r="G389">
        <v>5</v>
      </c>
    </row>
    <row r="390" spans="1:7" x14ac:dyDescent="0.25">
      <c r="A390">
        <v>1</v>
      </c>
      <c r="B390">
        <v>2</v>
      </c>
      <c r="C390">
        <v>3</v>
      </c>
      <c r="D390">
        <v>4</v>
      </c>
      <c r="E390">
        <v>5</v>
      </c>
      <c r="F390">
        <v>5</v>
      </c>
      <c r="G390">
        <v>5</v>
      </c>
    </row>
    <row r="391" spans="1:7" x14ac:dyDescent="0.25">
      <c r="A391">
        <v>1</v>
      </c>
      <c r="B391">
        <v>2</v>
      </c>
      <c r="C391">
        <v>3</v>
      </c>
      <c r="D391">
        <v>4</v>
      </c>
      <c r="E391">
        <v>5</v>
      </c>
      <c r="F391">
        <v>5</v>
      </c>
      <c r="G391">
        <v>5</v>
      </c>
    </row>
    <row r="392" spans="1:7" x14ac:dyDescent="0.25">
      <c r="A392">
        <v>1</v>
      </c>
      <c r="B392">
        <v>2</v>
      </c>
      <c r="C392">
        <v>3</v>
      </c>
      <c r="D392">
        <v>4</v>
      </c>
      <c r="E392">
        <v>5</v>
      </c>
      <c r="F392">
        <v>5</v>
      </c>
      <c r="G392">
        <v>5</v>
      </c>
    </row>
    <row r="393" spans="1:7" x14ac:dyDescent="0.25">
      <c r="A393">
        <v>1</v>
      </c>
      <c r="B393">
        <v>2</v>
      </c>
      <c r="C393">
        <v>3</v>
      </c>
      <c r="D393">
        <v>4</v>
      </c>
      <c r="E393">
        <v>5</v>
      </c>
      <c r="F393">
        <v>5</v>
      </c>
      <c r="G393">
        <v>5</v>
      </c>
    </row>
    <row r="394" spans="1:7" x14ac:dyDescent="0.25">
      <c r="A394">
        <v>1</v>
      </c>
      <c r="B394">
        <v>2</v>
      </c>
      <c r="C394">
        <v>3</v>
      </c>
      <c r="D394">
        <v>4</v>
      </c>
      <c r="E394">
        <v>5</v>
      </c>
      <c r="F394">
        <v>5</v>
      </c>
      <c r="G394">
        <v>5</v>
      </c>
    </row>
    <row r="395" spans="1:7" x14ac:dyDescent="0.25">
      <c r="A395">
        <v>1</v>
      </c>
      <c r="B395">
        <v>2</v>
      </c>
      <c r="C395">
        <v>3</v>
      </c>
      <c r="D395">
        <v>4</v>
      </c>
      <c r="E395">
        <v>5</v>
      </c>
      <c r="F395">
        <v>5</v>
      </c>
      <c r="G395">
        <v>5</v>
      </c>
    </row>
    <row r="396" spans="1:7" x14ac:dyDescent="0.25">
      <c r="A396">
        <v>1</v>
      </c>
      <c r="B396">
        <v>2</v>
      </c>
      <c r="C396">
        <v>3</v>
      </c>
      <c r="D396">
        <v>4</v>
      </c>
      <c r="E396">
        <v>5</v>
      </c>
      <c r="F396">
        <v>5</v>
      </c>
      <c r="G396">
        <v>5</v>
      </c>
    </row>
    <row r="397" spans="1:7" x14ac:dyDescent="0.25">
      <c r="A397">
        <v>1</v>
      </c>
      <c r="B397">
        <v>2</v>
      </c>
      <c r="C397">
        <v>3</v>
      </c>
      <c r="D397">
        <v>4</v>
      </c>
      <c r="E397">
        <v>5</v>
      </c>
      <c r="F397">
        <v>5</v>
      </c>
      <c r="G397">
        <v>5</v>
      </c>
    </row>
    <row r="398" spans="1:7" x14ac:dyDescent="0.25">
      <c r="A398">
        <v>1</v>
      </c>
      <c r="B398">
        <v>2</v>
      </c>
      <c r="C398">
        <v>3</v>
      </c>
      <c r="D398">
        <v>4</v>
      </c>
      <c r="E398">
        <v>5</v>
      </c>
      <c r="F398">
        <v>5</v>
      </c>
      <c r="G398">
        <v>5</v>
      </c>
    </row>
    <row r="399" spans="1:7" x14ac:dyDescent="0.25">
      <c r="A399">
        <v>1</v>
      </c>
      <c r="B399">
        <v>2</v>
      </c>
      <c r="C399">
        <v>3</v>
      </c>
      <c r="D399">
        <v>4</v>
      </c>
      <c r="E399">
        <v>5</v>
      </c>
      <c r="F399">
        <v>5</v>
      </c>
      <c r="G399">
        <v>5</v>
      </c>
    </row>
    <row r="400" spans="1:7" x14ac:dyDescent="0.25">
      <c r="A400">
        <v>1</v>
      </c>
      <c r="B400">
        <v>2</v>
      </c>
      <c r="C400">
        <v>3</v>
      </c>
      <c r="D400">
        <v>4</v>
      </c>
      <c r="E400">
        <v>5</v>
      </c>
      <c r="F400">
        <v>5</v>
      </c>
      <c r="G400">
        <v>5</v>
      </c>
    </row>
    <row r="401" spans="1:7" x14ac:dyDescent="0.25">
      <c r="A401">
        <v>1</v>
      </c>
      <c r="B401">
        <v>2</v>
      </c>
      <c r="C401">
        <v>3</v>
      </c>
      <c r="D401">
        <v>4</v>
      </c>
      <c r="E401">
        <v>5</v>
      </c>
      <c r="F401">
        <v>5</v>
      </c>
      <c r="G401">
        <v>5</v>
      </c>
    </row>
    <row r="402" spans="1:7" x14ac:dyDescent="0.25">
      <c r="A402">
        <v>1</v>
      </c>
      <c r="B402">
        <v>2</v>
      </c>
      <c r="C402">
        <v>3</v>
      </c>
      <c r="D402">
        <v>4</v>
      </c>
      <c r="E402">
        <v>5</v>
      </c>
      <c r="F402">
        <v>5</v>
      </c>
      <c r="G402">
        <v>5</v>
      </c>
    </row>
    <row r="403" spans="1:7" x14ac:dyDescent="0.25">
      <c r="A403">
        <v>1</v>
      </c>
      <c r="B403">
        <v>2</v>
      </c>
      <c r="C403">
        <v>3</v>
      </c>
      <c r="D403">
        <v>4</v>
      </c>
      <c r="E403">
        <v>5</v>
      </c>
      <c r="F403">
        <v>5</v>
      </c>
      <c r="G403">
        <v>5</v>
      </c>
    </row>
    <row r="404" spans="1:7" x14ac:dyDescent="0.25">
      <c r="A404">
        <v>1</v>
      </c>
      <c r="B404">
        <v>2</v>
      </c>
      <c r="C404">
        <v>3</v>
      </c>
      <c r="D404">
        <v>4</v>
      </c>
      <c r="E404">
        <v>5</v>
      </c>
      <c r="F404">
        <v>5</v>
      </c>
      <c r="G404">
        <v>5</v>
      </c>
    </row>
    <row r="405" spans="1:7" x14ac:dyDescent="0.25">
      <c r="A405">
        <v>1</v>
      </c>
      <c r="B405">
        <v>2</v>
      </c>
      <c r="C405">
        <v>3</v>
      </c>
      <c r="D405">
        <v>4</v>
      </c>
      <c r="E405">
        <v>5</v>
      </c>
      <c r="F405">
        <v>5</v>
      </c>
      <c r="G405">
        <v>5</v>
      </c>
    </row>
    <row r="406" spans="1:7" x14ac:dyDescent="0.25">
      <c r="A406">
        <v>1</v>
      </c>
      <c r="B406">
        <v>2</v>
      </c>
      <c r="C406">
        <v>3</v>
      </c>
      <c r="D406">
        <v>4</v>
      </c>
      <c r="E406">
        <v>5</v>
      </c>
      <c r="F406">
        <v>5</v>
      </c>
      <c r="G406">
        <v>5</v>
      </c>
    </row>
    <row r="407" spans="1:7" x14ac:dyDescent="0.25">
      <c r="A407">
        <v>1</v>
      </c>
      <c r="B407">
        <v>2</v>
      </c>
      <c r="C407">
        <v>3</v>
      </c>
      <c r="D407">
        <v>4</v>
      </c>
      <c r="E407">
        <v>5</v>
      </c>
      <c r="F407">
        <v>5</v>
      </c>
      <c r="G407">
        <v>5</v>
      </c>
    </row>
    <row r="408" spans="1:7" x14ac:dyDescent="0.25">
      <c r="A408">
        <v>1</v>
      </c>
      <c r="B408">
        <v>2</v>
      </c>
      <c r="C408">
        <v>3</v>
      </c>
      <c r="D408">
        <v>4</v>
      </c>
      <c r="E408">
        <v>5</v>
      </c>
      <c r="F408">
        <v>5</v>
      </c>
      <c r="G408">
        <v>5</v>
      </c>
    </row>
    <row r="409" spans="1:7" x14ac:dyDescent="0.25">
      <c r="A409">
        <v>1</v>
      </c>
      <c r="B409">
        <v>2</v>
      </c>
      <c r="C409">
        <v>3</v>
      </c>
      <c r="D409">
        <v>4</v>
      </c>
      <c r="E409">
        <v>5</v>
      </c>
      <c r="F409">
        <v>5</v>
      </c>
      <c r="G409">
        <v>5</v>
      </c>
    </row>
    <row r="410" spans="1:7" x14ac:dyDescent="0.25">
      <c r="A410">
        <v>1</v>
      </c>
      <c r="B410">
        <v>2</v>
      </c>
      <c r="C410">
        <v>3</v>
      </c>
      <c r="D410">
        <v>4</v>
      </c>
      <c r="E410">
        <v>5</v>
      </c>
      <c r="F410">
        <v>5</v>
      </c>
      <c r="G410">
        <v>5</v>
      </c>
    </row>
    <row r="411" spans="1:7" x14ac:dyDescent="0.25">
      <c r="A411">
        <v>1</v>
      </c>
      <c r="B411">
        <v>2</v>
      </c>
      <c r="C411">
        <v>3</v>
      </c>
      <c r="D411">
        <v>4</v>
      </c>
      <c r="E411">
        <v>5</v>
      </c>
      <c r="F411">
        <v>5</v>
      </c>
      <c r="G411">
        <v>5</v>
      </c>
    </row>
    <row r="412" spans="1:7" x14ac:dyDescent="0.25">
      <c r="A412">
        <v>1</v>
      </c>
      <c r="B412">
        <v>2</v>
      </c>
      <c r="C412">
        <v>3</v>
      </c>
      <c r="D412">
        <v>4</v>
      </c>
      <c r="E412">
        <v>5</v>
      </c>
      <c r="F412">
        <v>5</v>
      </c>
      <c r="G412">
        <v>5</v>
      </c>
    </row>
    <row r="413" spans="1:7" x14ac:dyDescent="0.25">
      <c r="A413">
        <v>1</v>
      </c>
      <c r="B413">
        <v>2</v>
      </c>
      <c r="C413">
        <v>3</v>
      </c>
      <c r="D413">
        <v>4</v>
      </c>
      <c r="E413">
        <v>5</v>
      </c>
      <c r="F413">
        <v>5</v>
      </c>
      <c r="G413">
        <v>5</v>
      </c>
    </row>
    <row r="414" spans="1:7" x14ac:dyDescent="0.25">
      <c r="A414">
        <v>1</v>
      </c>
      <c r="B414">
        <v>2</v>
      </c>
      <c r="C414">
        <v>3</v>
      </c>
      <c r="D414">
        <v>4</v>
      </c>
      <c r="E414">
        <v>5</v>
      </c>
      <c r="F414">
        <v>5</v>
      </c>
      <c r="G414">
        <v>5</v>
      </c>
    </row>
    <row r="415" spans="1:7" x14ac:dyDescent="0.25">
      <c r="A415">
        <v>1</v>
      </c>
      <c r="B415">
        <v>2</v>
      </c>
      <c r="C415">
        <v>3</v>
      </c>
      <c r="D415">
        <v>4</v>
      </c>
      <c r="E415">
        <v>5</v>
      </c>
      <c r="F415">
        <v>5</v>
      </c>
      <c r="G415">
        <v>5</v>
      </c>
    </row>
    <row r="416" spans="1:7" x14ac:dyDescent="0.25">
      <c r="A416">
        <v>1</v>
      </c>
      <c r="B416">
        <v>2</v>
      </c>
      <c r="C416">
        <v>3</v>
      </c>
      <c r="D416">
        <v>4</v>
      </c>
      <c r="E416">
        <v>5</v>
      </c>
      <c r="F416">
        <v>5</v>
      </c>
      <c r="G416">
        <v>5</v>
      </c>
    </row>
    <row r="417" spans="1:7" x14ac:dyDescent="0.25">
      <c r="A417">
        <v>1</v>
      </c>
      <c r="B417">
        <v>2</v>
      </c>
      <c r="C417">
        <v>3</v>
      </c>
      <c r="D417">
        <v>4</v>
      </c>
      <c r="E417">
        <v>5</v>
      </c>
      <c r="F417">
        <v>5</v>
      </c>
      <c r="G417">
        <v>5</v>
      </c>
    </row>
    <row r="418" spans="1:7" x14ac:dyDescent="0.25">
      <c r="A418">
        <v>1</v>
      </c>
      <c r="B418">
        <v>2</v>
      </c>
      <c r="C418">
        <v>3</v>
      </c>
      <c r="D418">
        <v>4</v>
      </c>
      <c r="E418">
        <v>5</v>
      </c>
      <c r="F418">
        <v>5</v>
      </c>
      <c r="G418">
        <v>5</v>
      </c>
    </row>
    <row r="419" spans="1:7" x14ac:dyDescent="0.25">
      <c r="A419">
        <v>1</v>
      </c>
      <c r="B419">
        <v>2</v>
      </c>
      <c r="C419">
        <v>3</v>
      </c>
      <c r="D419">
        <v>4</v>
      </c>
      <c r="E419">
        <v>5</v>
      </c>
      <c r="F419">
        <v>5</v>
      </c>
      <c r="G419">
        <v>5</v>
      </c>
    </row>
    <row r="420" spans="1:7" x14ac:dyDescent="0.25">
      <c r="A420">
        <v>1</v>
      </c>
      <c r="B420">
        <v>2</v>
      </c>
      <c r="C420">
        <v>3</v>
      </c>
      <c r="D420">
        <v>4</v>
      </c>
      <c r="E420">
        <v>5</v>
      </c>
      <c r="F420">
        <v>5</v>
      </c>
      <c r="G420">
        <v>5</v>
      </c>
    </row>
    <row r="421" spans="1:7" x14ac:dyDescent="0.25">
      <c r="A421">
        <v>1</v>
      </c>
      <c r="B421">
        <v>2</v>
      </c>
      <c r="C421">
        <v>3</v>
      </c>
      <c r="D421">
        <v>4</v>
      </c>
      <c r="E421">
        <v>5</v>
      </c>
      <c r="F421">
        <v>5</v>
      </c>
      <c r="G421">
        <v>5</v>
      </c>
    </row>
    <row r="422" spans="1:7" x14ac:dyDescent="0.25">
      <c r="A422">
        <v>1</v>
      </c>
      <c r="B422">
        <v>2</v>
      </c>
      <c r="C422">
        <v>3</v>
      </c>
      <c r="D422">
        <v>4</v>
      </c>
      <c r="E422">
        <v>5</v>
      </c>
      <c r="F422">
        <v>5</v>
      </c>
      <c r="G422">
        <v>5</v>
      </c>
    </row>
    <row r="423" spans="1:7" x14ac:dyDescent="0.25">
      <c r="A423">
        <v>1</v>
      </c>
      <c r="B423">
        <v>2</v>
      </c>
      <c r="C423">
        <v>3</v>
      </c>
      <c r="D423">
        <v>4</v>
      </c>
      <c r="E423">
        <v>5</v>
      </c>
      <c r="F423">
        <v>5</v>
      </c>
      <c r="G423">
        <v>5</v>
      </c>
    </row>
    <row r="424" spans="1:7" x14ac:dyDescent="0.25">
      <c r="A424">
        <v>1</v>
      </c>
      <c r="B424">
        <v>2</v>
      </c>
      <c r="C424">
        <v>3</v>
      </c>
      <c r="D424">
        <v>4</v>
      </c>
      <c r="E424">
        <v>5</v>
      </c>
      <c r="F424">
        <v>5</v>
      </c>
      <c r="G424">
        <v>5</v>
      </c>
    </row>
    <row r="425" spans="1:7" x14ac:dyDescent="0.25">
      <c r="A425">
        <v>1</v>
      </c>
      <c r="B425">
        <v>2</v>
      </c>
      <c r="C425">
        <v>3</v>
      </c>
      <c r="D425">
        <v>4</v>
      </c>
      <c r="E425">
        <v>5</v>
      </c>
      <c r="F425">
        <v>5</v>
      </c>
      <c r="G425">
        <v>5</v>
      </c>
    </row>
    <row r="426" spans="1:7" x14ac:dyDescent="0.25">
      <c r="A426">
        <v>1</v>
      </c>
      <c r="B426">
        <v>2</v>
      </c>
      <c r="C426">
        <v>3</v>
      </c>
      <c r="D426">
        <v>4</v>
      </c>
      <c r="E426">
        <v>5</v>
      </c>
      <c r="F426">
        <v>5</v>
      </c>
      <c r="G426">
        <v>5</v>
      </c>
    </row>
    <row r="427" spans="1:7" x14ac:dyDescent="0.25">
      <c r="A427">
        <v>1</v>
      </c>
      <c r="B427">
        <v>2</v>
      </c>
      <c r="C427">
        <v>3</v>
      </c>
      <c r="D427">
        <v>4</v>
      </c>
      <c r="E427">
        <v>5</v>
      </c>
      <c r="F427">
        <v>5</v>
      </c>
      <c r="G427">
        <v>5</v>
      </c>
    </row>
    <row r="428" spans="1:7" x14ac:dyDescent="0.25">
      <c r="A428">
        <v>1</v>
      </c>
      <c r="B428">
        <v>2</v>
      </c>
      <c r="C428">
        <v>3</v>
      </c>
      <c r="D428">
        <v>4</v>
      </c>
      <c r="E428">
        <v>5</v>
      </c>
      <c r="F428">
        <v>5</v>
      </c>
      <c r="G428">
        <v>5</v>
      </c>
    </row>
    <row r="429" spans="1:7" x14ac:dyDescent="0.25">
      <c r="A429">
        <v>1</v>
      </c>
      <c r="B429">
        <v>2</v>
      </c>
      <c r="C429">
        <v>3</v>
      </c>
      <c r="D429">
        <v>4</v>
      </c>
      <c r="E429">
        <v>5</v>
      </c>
      <c r="F429">
        <v>5</v>
      </c>
      <c r="G429">
        <v>5</v>
      </c>
    </row>
    <row r="430" spans="1:7" x14ac:dyDescent="0.25">
      <c r="A430">
        <v>1</v>
      </c>
      <c r="B430">
        <v>2</v>
      </c>
      <c r="C430">
        <v>3</v>
      </c>
      <c r="D430">
        <v>4</v>
      </c>
      <c r="E430">
        <v>5</v>
      </c>
      <c r="F430">
        <v>5</v>
      </c>
      <c r="G430">
        <v>5</v>
      </c>
    </row>
    <row r="431" spans="1:7" x14ac:dyDescent="0.25">
      <c r="A431">
        <v>1</v>
      </c>
      <c r="B431">
        <v>2</v>
      </c>
      <c r="C431">
        <v>3</v>
      </c>
      <c r="D431">
        <v>4</v>
      </c>
      <c r="E431">
        <v>5</v>
      </c>
      <c r="F431">
        <v>5</v>
      </c>
      <c r="G431">
        <v>5</v>
      </c>
    </row>
    <row r="432" spans="1:7" x14ac:dyDescent="0.25">
      <c r="A432">
        <v>1</v>
      </c>
      <c r="B432">
        <v>2</v>
      </c>
      <c r="C432">
        <v>3</v>
      </c>
      <c r="D432">
        <v>4</v>
      </c>
      <c r="E432">
        <v>5</v>
      </c>
      <c r="F432">
        <v>5</v>
      </c>
      <c r="G432">
        <v>5</v>
      </c>
    </row>
    <row r="433" spans="1:7" x14ac:dyDescent="0.25">
      <c r="A433">
        <v>1</v>
      </c>
      <c r="B433">
        <v>2</v>
      </c>
      <c r="C433">
        <v>3</v>
      </c>
      <c r="D433">
        <v>4</v>
      </c>
      <c r="E433">
        <v>5</v>
      </c>
      <c r="F433">
        <v>5</v>
      </c>
      <c r="G433">
        <v>5</v>
      </c>
    </row>
    <row r="434" spans="1:7" x14ac:dyDescent="0.25">
      <c r="A434">
        <v>1</v>
      </c>
      <c r="B434">
        <v>2</v>
      </c>
      <c r="C434">
        <v>3</v>
      </c>
      <c r="D434">
        <v>4</v>
      </c>
      <c r="E434">
        <v>5</v>
      </c>
      <c r="F434">
        <v>5</v>
      </c>
      <c r="G434">
        <v>5</v>
      </c>
    </row>
    <row r="435" spans="1:7" x14ac:dyDescent="0.25">
      <c r="A435">
        <v>1</v>
      </c>
      <c r="B435">
        <v>2</v>
      </c>
      <c r="C435">
        <v>3</v>
      </c>
      <c r="D435">
        <v>4</v>
      </c>
      <c r="E435">
        <v>5</v>
      </c>
      <c r="F435">
        <v>5</v>
      </c>
      <c r="G435">
        <v>5</v>
      </c>
    </row>
    <row r="436" spans="1:7" x14ac:dyDescent="0.25">
      <c r="A436">
        <v>1</v>
      </c>
      <c r="B436">
        <v>2</v>
      </c>
      <c r="C436">
        <v>3</v>
      </c>
      <c r="D436">
        <v>4</v>
      </c>
      <c r="E436">
        <v>5</v>
      </c>
      <c r="F436">
        <v>5</v>
      </c>
      <c r="G436">
        <v>5</v>
      </c>
    </row>
    <row r="437" spans="1:7" x14ac:dyDescent="0.25">
      <c r="A437">
        <v>1</v>
      </c>
      <c r="B437">
        <v>2</v>
      </c>
      <c r="C437">
        <v>3</v>
      </c>
      <c r="D437">
        <v>4</v>
      </c>
      <c r="E437">
        <v>5</v>
      </c>
      <c r="F437">
        <v>5</v>
      </c>
      <c r="G437">
        <v>5</v>
      </c>
    </row>
    <row r="438" spans="1:7" x14ac:dyDescent="0.25">
      <c r="A438">
        <v>1</v>
      </c>
      <c r="B438">
        <v>2</v>
      </c>
      <c r="C438">
        <v>3</v>
      </c>
      <c r="D438">
        <v>4</v>
      </c>
      <c r="E438">
        <v>5</v>
      </c>
      <c r="F438">
        <v>5</v>
      </c>
      <c r="G438">
        <v>5</v>
      </c>
    </row>
    <row r="439" spans="1:7" x14ac:dyDescent="0.25">
      <c r="A439">
        <v>1</v>
      </c>
      <c r="B439">
        <v>2</v>
      </c>
      <c r="C439">
        <v>3</v>
      </c>
      <c r="D439">
        <v>4</v>
      </c>
      <c r="E439">
        <v>5</v>
      </c>
      <c r="F439">
        <v>5</v>
      </c>
      <c r="G439">
        <v>5</v>
      </c>
    </row>
    <row r="440" spans="1:7" x14ac:dyDescent="0.25">
      <c r="A440">
        <v>1</v>
      </c>
      <c r="B440">
        <v>2</v>
      </c>
      <c r="C440">
        <v>3</v>
      </c>
      <c r="D440">
        <v>4</v>
      </c>
      <c r="E440">
        <v>5</v>
      </c>
      <c r="F440">
        <v>5</v>
      </c>
      <c r="G440">
        <v>5</v>
      </c>
    </row>
    <row r="441" spans="1:7" x14ac:dyDescent="0.25">
      <c r="A441">
        <v>1</v>
      </c>
      <c r="B441">
        <v>2</v>
      </c>
      <c r="C441">
        <v>3</v>
      </c>
      <c r="D441">
        <v>4</v>
      </c>
      <c r="E441">
        <v>5</v>
      </c>
      <c r="F441">
        <v>5</v>
      </c>
      <c r="G441">
        <v>5</v>
      </c>
    </row>
    <row r="442" spans="1:7" x14ac:dyDescent="0.25">
      <c r="A442">
        <v>1</v>
      </c>
      <c r="B442">
        <v>2</v>
      </c>
      <c r="C442">
        <v>3</v>
      </c>
      <c r="D442">
        <v>4</v>
      </c>
      <c r="E442">
        <v>5</v>
      </c>
      <c r="F442">
        <v>5</v>
      </c>
      <c r="G442">
        <v>5</v>
      </c>
    </row>
    <row r="443" spans="1:7" x14ac:dyDescent="0.25">
      <c r="A443">
        <v>1</v>
      </c>
      <c r="B443">
        <v>2</v>
      </c>
      <c r="C443">
        <v>3</v>
      </c>
      <c r="D443">
        <v>4</v>
      </c>
      <c r="E443">
        <v>5</v>
      </c>
      <c r="F443">
        <v>5</v>
      </c>
      <c r="G443">
        <v>5</v>
      </c>
    </row>
    <row r="444" spans="1:7" x14ac:dyDescent="0.25">
      <c r="A444">
        <v>1</v>
      </c>
      <c r="B444">
        <v>2</v>
      </c>
      <c r="C444">
        <v>3</v>
      </c>
      <c r="D444">
        <v>4</v>
      </c>
      <c r="E444">
        <v>5</v>
      </c>
      <c r="F444">
        <v>5</v>
      </c>
      <c r="G444">
        <v>5</v>
      </c>
    </row>
    <row r="445" spans="1:7" x14ac:dyDescent="0.25">
      <c r="A445">
        <v>1</v>
      </c>
      <c r="B445">
        <v>2</v>
      </c>
      <c r="C445">
        <v>3</v>
      </c>
      <c r="D445">
        <v>4</v>
      </c>
      <c r="E445">
        <v>5</v>
      </c>
      <c r="F445">
        <v>5</v>
      </c>
      <c r="G445">
        <v>5</v>
      </c>
    </row>
    <row r="446" spans="1:7" x14ac:dyDescent="0.25">
      <c r="A446">
        <v>1</v>
      </c>
      <c r="B446">
        <v>2</v>
      </c>
      <c r="C446">
        <v>3</v>
      </c>
      <c r="D446">
        <v>4</v>
      </c>
      <c r="E446">
        <v>5</v>
      </c>
      <c r="F446">
        <v>5</v>
      </c>
      <c r="G446">
        <v>5</v>
      </c>
    </row>
    <row r="447" spans="1:7" x14ac:dyDescent="0.25">
      <c r="A447">
        <v>1</v>
      </c>
      <c r="B447">
        <v>2</v>
      </c>
      <c r="C447">
        <v>3</v>
      </c>
      <c r="D447">
        <v>4</v>
      </c>
      <c r="E447">
        <v>5</v>
      </c>
      <c r="F447">
        <v>5</v>
      </c>
      <c r="G447">
        <v>5</v>
      </c>
    </row>
    <row r="448" spans="1:7" x14ac:dyDescent="0.25">
      <c r="A448">
        <v>1</v>
      </c>
      <c r="B448">
        <v>2</v>
      </c>
      <c r="C448">
        <v>3</v>
      </c>
      <c r="D448">
        <v>4</v>
      </c>
      <c r="E448">
        <v>5</v>
      </c>
      <c r="F448">
        <v>5</v>
      </c>
      <c r="G448">
        <v>5</v>
      </c>
    </row>
    <row r="449" spans="1:7" x14ac:dyDescent="0.25">
      <c r="A449">
        <v>1</v>
      </c>
      <c r="B449">
        <v>2</v>
      </c>
      <c r="C449">
        <v>3</v>
      </c>
      <c r="D449">
        <v>4</v>
      </c>
      <c r="E449">
        <v>5</v>
      </c>
      <c r="F449">
        <v>5</v>
      </c>
      <c r="G449">
        <v>5</v>
      </c>
    </row>
    <row r="450" spans="1:7" x14ac:dyDescent="0.25">
      <c r="A450">
        <v>1</v>
      </c>
      <c r="B450">
        <v>2</v>
      </c>
      <c r="C450">
        <v>3</v>
      </c>
      <c r="D450">
        <v>4</v>
      </c>
      <c r="E450">
        <v>5</v>
      </c>
      <c r="F450">
        <v>5</v>
      </c>
      <c r="G450">
        <v>5</v>
      </c>
    </row>
    <row r="451" spans="1:7" x14ac:dyDescent="0.25">
      <c r="A451">
        <v>1</v>
      </c>
      <c r="B451">
        <v>2</v>
      </c>
      <c r="C451">
        <v>3</v>
      </c>
      <c r="D451">
        <v>4</v>
      </c>
      <c r="E451">
        <v>5</v>
      </c>
      <c r="F451">
        <v>5</v>
      </c>
      <c r="G451">
        <v>5</v>
      </c>
    </row>
    <row r="452" spans="1:7" x14ac:dyDescent="0.25">
      <c r="A452">
        <v>1</v>
      </c>
      <c r="B452">
        <v>2</v>
      </c>
      <c r="C452">
        <v>3</v>
      </c>
      <c r="D452">
        <v>4</v>
      </c>
      <c r="E452">
        <v>5</v>
      </c>
      <c r="F452">
        <v>5</v>
      </c>
      <c r="G452">
        <v>5</v>
      </c>
    </row>
    <row r="453" spans="1:7" x14ac:dyDescent="0.25">
      <c r="A453">
        <v>1</v>
      </c>
      <c r="B453">
        <v>2</v>
      </c>
      <c r="C453">
        <v>3</v>
      </c>
      <c r="D453">
        <v>4</v>
      </c>
      <c r="E453">
        <v>5</v>
      </c>
      <c r="F453">
        <v>5</v>
      </c>
      <c r="G453">
        <v>5</v>
      </c>
    </row>
    <row r="454" spans="1:7" x14ac:dyDescent="0.25">
      <c r="A454">
        <v>1</v>
      </c>
      <c r="B454">
        <v>2</v>
      </c>
      <c r="C454">
        <v>3</v>
      </c>
      <c r="D454">
        <v>4</v>
      </c>
      <c r="E454">
        <v>5</v>
      </c>
      <c r="F454">
        <v>5</v>
      </c>
      <c r="G454">
        <v>5</v>
      </c>
    </row>
    <row r="455" spans="1:7" x14ac:dyDescent="0.25">
      <c r="A455">
        <v>1</v>
      </c>
      <c r="B455">
        <v>2</v>
      </c>
      <c r="C455">
        <v>3</v>
      </c>
      <c r="D455">
        <v>4</v>
      </c>
      <c r="E455">
        <v>5</v>
      </c>
      <c r="F455">
        <v>5</v>
      </c>
      <c r="G455">
        <v>5</v>
      </c>
    </row>
    <row r="456" spans="1:7" x14ac:dyDescent="0.25">
      <c r="A456">
        <v>1</v>
      </c>
      <c r="B456">
        <v>2</v>
      </c>
      <c r="C456">
        <v>3</v>
      </c>
      <c r="D456">
        <v>4</v>
      </c>
      <c r="E456">
        <v>5</v>
      </c>
      <c r="F456">
        <v>5</v>
      </c>
      <c r="G456">
        <v>5</v>
      </c>
    </row>
    <row r="457" spans="1:7" x14ac:dyDescent="0.25">
      <c r="A457">
        <v>1</v>
      </c>
      <c r="B457">
        <v>2</v>
      </c>
      <c r="C457">
        <v>3</v>
      </c>
      <c r="D457">
        <v>4</v>
      </c>
      <c r="E457">
        <v>5</v>
      </c>
      <c r="F457">
        <v>5</v>
      </c>
      <c r="G457">
        <v>5</v>
      </c>
    </row>
    <row r="458" spans="1:7" x14ac:dyDescent="0.25">
      <c r="A458">
        <v>1</v>
      </c>
      <c r="B458">
        <v>2</v>
      </c>
      <c r="C458">
        <v>3</v>
      </c>
      <c r="D458">
        <v>4</v>
      </c>
      <c r="E458">
        <v>5</v>
      </c>
      <c r="F458">
        <v>5</v>
      </c>
      <c r="G458">
        <v>5</v>
      </c>
    </row>
    <row r="459" spans="1:7" x14ac:dyDescent="0.25">
      <c r="A459">
        <v>1</v>
      </c>
      <c r="B459">
        <v>2</v>
      </c>
      <c r="C459">
        <v>3</v>
      </c>
      <c r="D459">
        <v>4</v>
      </c>
      <c r="E459">
        <v>5</v>
      </c>
      <c r="F459">
        <v>5</v>
      </c>
      <c r="G459">
        <v>5</v>
      </c>
    </row>
    <row r="460" spans="1:7" x14ac:dyDescent="0.25">
      <c r="A460">
        <v>1</v>
      </c>
      <c r="B460">
        <v>2</v>
      </c>
      <c r="C460">
        <v>3</v>
      </c>
      <c r="D460">
        <v>4</v>
      </c>
      <c r="E460">
        <v>5</v>
      </c>
      <c r="F460">
        <v>5</v>
      </c>
      <c r="G460">
        <v>5</v>
      </c>
    </row>
    <row r="461" spans="1:7" x14ac:dyDescent="0.25">
      <c r="A461">
        <v>1</v>
      </c>
      <c r="B461">
        <v>2</v>
      </c>
      <c r="C461">
        <v>3</v>
      </c>
      <c r="D461">
        <v>4</v>
      </c>
      <c r="E461">
        <v>5</v>
      </c>
      <c r="F461">
        <v>5</v>
      </c>
      <c r="G461">
        <v>5</v>
      </c>
    </row>
    <row r="462" spans="1:7" x14ac:dyDescent="0.25">
      <c r="A462">
        <v>1</v>
      </c>
      <c r="B462">
        <v>2</v>
      </c>
      <c r="C462">
        <v>3</v>
      </c>
      <c r="D462">
        <v>4</v>
      </c>
      <c r="E462">
        <v>5</v>
      </c>
      <c r="F462">
        <v>5</v>
      </c>
      <c r="G462">
        <v>5</v>
      </c>
    </row>
    <row r="463" spans="1:7" x14ac:dyDescent="0.25">
      <c r="A463">
        <v>1</v>
      </c>
      <c r="B463">
        <v>2</v>
      </c>
      <c r="C463">
        <v>3</v>
      </c>
      <c r="D463">
        <v>4</v>
      </c>
      <c r="E463">
        <v>5</v>
      </c>
      <c r="F463">
        <v>5</v>
      </c>
      <c r="G463">
        <v>5</v>
      </c>
    </row>
    <row r="464" spans="1:7" x14ac:dyDescent="0.25">
      <c r="A464">
        <v>1</v>
      </c>
      <c r="B464">
        <v>2</v>
      </c>
      <c r="C464">
        <v>3</v>
      </c>
      <c r="D464">
        <v>4</v>
      </c>
      <c r="E464">
        <v>5</v>
      </c>
      <c r="F464">
        <v>5</v>
      </c>
      <c r="G464">
        <v>5</v>
      </c>
    </row>
    <row r="465" spans="1:7" x14ac:dyDescent="0.25">
      <c r="A465">
        <v>1</v>
      </c>
      <c r="B465">
        <v>2</v>
      </c>
      <c r="C465">
        <v>3</v>
      </c>
      <c r="D465">
        <v>4</v>
      </c>
      <c r="E465">
        <v>5</v>
      </c>
      <c r="F465">
        <v>5</v>
      </c>
      <c r="G465">
        <v>5</v>
      </c>
    </row>
    <row r="466" spans="1:7" x14ac:dyDescent="0.25">
      <c r="A466">
        <v>1</v>
      </c>
      <c r="B466">
        <v>2</v>
      </c>
      <c r="C466">
        <v>3</v>
      </c>
      <c r="D466">
        <v>4</v>
      </c>
      <c r="E466">
        <v>5</v>
      </c>
      <c r="F466">
        <v>5</v>
      </c>
      <c r="G466">
        <v>5</v>
      </c>
    </row>
    <row r="467" spans="1:7" x14ac:dyDescent="0.25">
      <c r="A467">
        <v>1</v>
      </c>
      <c r="B467">
        <v>2</v>
      </c>
      <c r="C467">
        <v>3</v>
      </c>
      <c r="D467">
        <v>4</v>
      </c>
      <c r="E467">
        <v>5</v>
      </c>
      <c r="F467">
        <v>5</v>
      </c>
      <c r="G467">
        <v>5</v>
      </c>
    </row>
    <row r="468" spans="1:7" x14ac:dyDescent="0.25">
      <c r="A468">
        <v>1</v>
      </c>
      <c r="B468">
        <v>2</v>
      </c>
      <c r="C468">
        <v>3</v>
      </c>
      <c r="D468">
        <v>4</v>
      </c>
      <c r="E468">
        <v>5</v>
      </c>
      <c r="F468">
        <v>5</v>
      </c>
      <c r="G468">
        <v>5</v>
      </c>
    </row>
    <row r="469" spans="1:7" x14ac:dyDescent="0.25">
      <c r="A469">
        <v>1</v>
      </c>
      <c r="B469">
        <v>2</v>
      </c>
      <c r="C469">
        <v>3</v>
      </c>
      <c r="D469">
        <v>4</v>
      </c>
      <c r="E469">
        <v>5</v>
      </c>
      <c r="F469">
        <v>5</v>
      </c>
      <c r="G469">
        <v>5</v>
      </c>
    </row>
    <row r="470" spans="1:7" x14ac:dyDescent="0.25">
      <c r="A470">
        <v>1</v>
      </c>
      <c r="B470">
        <v>2</v>
      </c>
      <c r="C470">
        <v>3</v>
      </c>
      <c r="D470">
        <v>4</v>
      </c>
      <c r="E470">
        <v>5</v>
      </c>
      <c r="F470">
        <v>5</v>
      </c>
      <c r="G470">
        <v>5</v>
      </c>
    </row>
    <row r="471" spans="1:7" x14ac:dyDescent="0.25">
      <c r="A471">
        <v>1</v>
      </c>
      <c r="B471">
        <v>2</v>
      </c>
      <c r="C471">
        <v>3</v>
      </c>
      <c r="D471">
        <v>4</v>
      </c>
      <c r="E471">
        <v>5</v>
      </c>
      <c r="F471">
        <v>5</v>
      </c>
      <c r="G471">
        <v>5</v>
      </c>
    </row>
    <row r="472" spans="1:7" x14ac:dyDescent="0.25">
      <c r="A472">
        <v>1</v>
      </c>
      <c r="B472">
        <v>2</v>
      </c>
      <c r="C472">
        <v>3</v>
      </c>
      <c r="D472">
        <v>4</v>
      </c>
      <c r="E472">
        <v>5</v>
      </c>
      <c r="F472">
        <v>5</v>
      </c>
      <c r="G472">
        <v>5</v>
      </c>
    </row>
    <row r="473" spans="1:7" x14ac:dyDescent="0.25">
      <c r="A473">
        <v>1</v>
      </c>
      <c r="B473">
        <v>2</v>
      </c>
      <c r="C473">
        <v>3</v>
      </c>
      <c r="D473">
        <v>4</v>
      </c>
      <c r="E473">
        <v>5</v>
      </c>
      <c r="F473">
        <v>5</v>
      </c>
      <c r="G473">
        <v>5</v>
      </c>
    </row>
    <row r="474" spans="1:7" x14ac:dyDescent="0.25">
      <c r="A474">
        <v>1</v>
      </c>
      <c r="B474">
        <v>2</v>
      </c>
      <c r="C474">
        <v>3</v>
      </c>
      <c r="D474">
        <v>4</v>
      </c>
      <c r="E474">
        <v>5</v>
      </c>
      <c r="F474">
        <v>5</v>
      </c>
      <c r="G474">
        <v>5</v>
      </c>
    </row>
    <row r="475" spans="1:7" x14ac:dyDescent="0.25">
      <c r="A475">
        <v>1</v>
      </c>
      <c r="B475">
        <v>2</v>
      </c>
      <c r="C475">
        <v>3</v>
      </c>
      <c r="D475">
        <v>4</v>
      </c>
      <c r="E475">
        <v>5</v>
      </c>
      <c r="F475">
        <v>5</v>
      </c>
      <c r="G475">
        <v>5</v>
      </c>
    </row>
    <row r="476" spans="1:7" x14ac:dyDescent="0.25">
      <c r="A476">
        <v>1</v>
      </c>
      <c r="B476">
        <v>2</v>
      </c>
      <c r="C476">
        <v>3</v>
      </c>
      <c r="D476">
        <v>4</v>
      </c>
      <c r="E476">
        <v>5</v>
      </c>
      <c r="F476">
        <v>5</v>
      </c>
      <c r="G476">
        <v>5</v>
      </c>
    </row>
    <row r="477" spans="1:7" x14ac:dyDescent="0.25">
      <c r="A477">
        <v>1</v>
      </c>
      <c r="B477">
        <v>2</v>
      </c>
      <c r="C477">
        <v>3</v>
      </c>
      <c r="D477">
        <v>4</v>
      </c>
      <c r="E477">
        <v>5</v>
      </c>
      <c r="F477">
        <v>5</v>
      </c>
      <c r="G477">
        <v>5</v>
      </c>
    </row>
    <row r="478" spans="1:7" x14ac:dyDescent="0.25">
      <c r="A478">
        <v>1</v>
      </c>
      <c r="B478">
        <v>2</v>
      </c>
      <c r="C478">
        <v>3</v>
      </c>
      <c r="D478">
        <v>4</v>
      </c>
      <c r="E478">
        <v>5</v>
      </c>
      <c r="F478">
        <v>5</v>
      </c>
      <c r="G478">
        <v>5</v>
      </c>
    </row>
    <row r="479" spans="1:7" x14ac:dyDescent="0.25">
      <c r="A479">
        <v>1</v>
      </c>
      <c r="B479">
        <v>2</v>
      </c>
      <c r="C479">
        <v>3</v>
      </c>
      <c r="D479">
        <v>4</v>
      </c>
      <c r="E479">
        <v>5</v>
      </c>
      <c r="F479">
        <v>5</v>
      </c>
      <c r="G479">
        <v>5</v>
      </c>
    </row>
    <row r="480" spans="1:7" x14ac:dyDescent="0.25">
      <c r="A480">
        <v>1</v>
      </c>
      <c r="B480">
        <v>2</v>
      </c>
      <c r="C480">
        <v>3</v>
      </c>
      <c r="D480">
        <v>4</v>
      </c>
      <c r="E480">
        <v>5</v>
      </c>
      <c r="F480">
        <v>5</v>
      </c>
      <c r="G480">
        <v>5</v>
      </c>
    </row>
    <row r="481" spans="1:7" x14ac:dyDescent="0.25">
      <c r="A481">
        <v>1</v>
      </c>
      <c r="B481">
        <v>2</v>
      </c>
      <c r="C481">
        <v>3</v>
      </c>
      <c r="D481">
        <v>4</v>
      </c>
      <c r="E481">
        <v>5</v>
      </c>
      <c r="F481">
        <v>5</v>
      </c>
      <c r="G481">
        <v>5</v>
      </c>
    </row>
    <row r="482" spans="1:7" x14ac:dyDescent="0.25">
      <c r="A482">
        <v>1</v>
      </c>
      <c r="B482">
        <v>2</v>
      </c>
      <c r="C482">
        <v>3</v>
      </c>
      <c r="D482">
        <v>4</v>
      </c>
      <c r="E482">
        <v>5</v>
      </c>
      <c r="F482">
        <v>5</v>
      </c>
      <c r="G482">
        <v>5</v>
      </c>
    </row>
    <row r="483" spans="1:7" x14ac:dyDescent="0.25">
      <c r="A483">
        <v>1</v>
      </c>
      <c r="B483">
        <v>2</v>
      </c>
      <c r="C483">
        <v>3</v>
      </c>
      <c r="D483">
        <v>4</v>
      </c>
      <c r="E483">
        <v>5</v>
      </c>
      <c r="F483">
        <v>5</v>
      </c>
      <c r="G483">
        <v>5</v>
      </c>
    </row>
    <row r="484" spans="1:7" x14ac:dyDescent="0.25">
      <c r="A484">
        <v>1</v>
      </c>
      <c r="B484">
        <v>2</v>
      </c>
      <c r="C484">
        <v>3</v>
      </c>
      <c r="D484">
        <v>4</v>
      </c>
      <c r="E484">
        <v>5</v>
      </c>
      <c r="F484">
        <v>5</v>
      </c>
      <c r="G484">
        <v>5</v>
      </c>
    </row>
    <row r="485" spans="1:7" x14ac:dyDescent="0.25">
      <c r="A485">
        <v>1</v>
      </c>
      <c r="B485">
        <v>2</v>
      </c>
      <c r="C485">
        <v>3</v>
      </c>
      <c r="D485">
        <v>4</v>
      </c>
      <c r="E485">
        <v>5</v>
      </c>
      <c r="F485">
        <v>5</v>
      </c>
      <c r="G485">
        <v>5</v>
      </c>
    </row>
    <row r="486" spans="1:7" x14ac:dyDescent="0.25">
      <c r="A486">
        <v>1</v>
      </c>
      <c r="B486">
        <v>2</v>
      </c>
      <c r="C486">
        <v>3</v>
      </c>
      <c r="D486">
        <v>4</v>
      </c>
      <c r="E486">
        <v>5</v>
      </c>
      <c r="F486">
        <v>5</v>
      </c>
      <c r="G486">
        <v>5</v>
      </c>
    </row>
    <row r="487" spans="1:7" x14ac:dyDescent="0.25">
      <c r="A487">
        <v>1</v>
      </c>
      <c r="B487">
        <v>2</v>
      </c>
      <c r="C487">
        <v>3</v>
      </c>
      <c r="D487">
        <v>4</v>
      </c>
      <c r="E487">
        <v>5</v>
      </c>
      <c r="F487">
        <v>5</v>
      </c>
      <c r="G487">
        <v>5</v>
      </c>
    </row>
    <row r="488" spans="1:7" x14ac:dyDescent="0.25">
      <c r="A488">
        <v>1</v>
      </c>
      <c r="B488">
        <v>2</v>
      </c>
      <c r="C488">
        <v>3</v>
      </c>
      <c r="D488">
        <v>4</v>
      </c>
      <c r="E488">
        <v>5</v>
      </c>
      <c r="F488">
        <v>5</v>
      </c>
      <c r="G488">
        <v>5</v>
      </c>
    </row>
    <row r="489" spans="1:7" x14ac:dyDescent="0.25">
      <c r="A489">
        <v>1</v>
      </c>
      <c r="B489">
        <v>2</v>
      </c>
      <c r="C489">
        <v>3</v>
      </c>
      <c r="D489">
        <v>4</v>
      </c>
      <c r="E489">
        <v>5</v>
      </c>
      <c r="F489">
        <v>5</v>
      </c>
      <c r="G489">
        <v>5</v>
      </c>
    </row>
    <row r="490" spans="1:7" x14ac:dyDescent="0.25">
      <c r="A490">
        <v>1</v>
      </c>
      <c r="B490">
        <v>2</v>
      </c>
      <c r="C490">
        <v>3</v>
      </c>
      <c r="D490">
        <v>4</v>
      </c>
      <c r="E490">
        <v>5</v>
      </c>
      <c r="F490">
        <v>5</v>
      </c>
      <c r="G490">
        <v>5</v>
      </c>
    </row>
    <row r="491" spans="1:7" x14ac:dyDescent="0.25">
      <c r="A491">
        <v>1</v>
      </c>
      <c r="B491">
        <v>2</v>
      </c>
      <c r="C491">
        <v>3</v>
      </c>
      <c r="D491">
        <v>4</v>
      </c>
      <c r="E491">
        <v>5</v>
      </c>
      <c r="F491">
        <v>5</v>
      </c>
      <c r="G491">
        <v>5</v>
      </c>
    </row>
    <row r="492" spans="1:7" x14ac:dyDescent="0.25">
      <c r="A492">
        <v>1</v>
      </c>
      <c r="B492">
        <v>2</v>
      </c>
      <c r="C492">
        <v>3</v>
      </c>
      <c r="D492">
        <v>4</v>
      </c>
      <c r="E492">
        <v>5</v>
      </c>
      <c r="F492">
        <v>5</v>
      </c>
      <c r="G492">
        <v>5</v>
      </c>
    </row>
    <row r="493" spans="1:7" x14ac:dyDescent="0.25">
      <c r="A493">
        <v>1</v>
      </c>
      <c r="B493">
        <v>2</v>
      </c>
      <c r="C493">
        <v>3</v>
      </c>
      <c r="D493">
        <v>4</v>
      </c>
      <c r="E493">
        <v>5</v>
      </c>
      <c r="F493">
        <v>5</v>
      </c>
      <c r="G493">
        <v>5</v>
      </c>
    </row>
    <row r="494" spans="1:7" x14ac:dyDescent="0.25">
      <c r="A494">
        <v>1</v>
      </c>
      <c r="B494">
        <v>2</v>
      </c>
      <c r="C494">
        <v>3</v>
      </c>
      <c r="D494">
        <v>4</v>
      </c>
      <c r="E494">
        <v>5</v>
      </c>
      <c r="F494">
        <v>5</v>
      </c>
      <c r="G494">
        <v>5</v>
      </c>
    </row>
    <row r="495" spans="1:7" x14ac:dyDescent="0.25">
      <c r="A495">
        <v>1</v>
      </c>
      <c r="B495">
        <v>2</v>
      </c>
      <c r="C495">
        <v>3</v>
      </c>
      <c r="D495">
        <v>4</v>
      </c>
      <c r="E495">
        <v>5</v>
      </c>
      <c r="F495">
        <v>5</v>
      </c>
      <c r="G495">
        <v>5</v>
      </c>
    </row>
    <row r="496" spans="1:7" x14ac:dyDescent="0.25">
      <c r="A496">
        <v>1</v>
      </c>
      <c r="B496">
        <v>2</v>
      </c>
      <c r="C496">
        <v>3</v>
      </c>
      <c r="D496">
        <v>4</v>
      </c>
      <c r="E496">
        <v>5</v>
      </c>
      <c r="F496">
        <v>5</v>
      </c>
      <c r="G496">
        <v>5</v>
      </c>
    </row>
    <row r="497" spans="1:7" x14ac:dyDescent="0.25">
      <c r="A497">
        <v>1</v>
      </c>
      <c r="B497">
        <v>2</v>
      </c>
      <c r="C497">
        <v>3</v>
      </c>
      <c r="D497">
        <v>4</v>
      </c>
      <c r="E497">
        <v>5</v>
      </c>
      <c r="F497">
        <v>5</v>
      </c>
      <c r="G497">
        <v>5</v>
      </c>
    </row>
    <row r="498" spans="1:7" x14ac:dyDescent="0.25">
      <c r="A498">
        <v>1</v>
      </c>
      <c r="B498">
        <v>2</v>
      </c>
      <c r="C498">
        <v>3</v>
      </c>
      <c r="D498">
        <v>4</v>
      </c>
      <c r="E498">
        <v>5</v>
      </c>
      <c r="F498">
        <v>5</v>
      </c>
      <c r="G498">
        <v>5</v>
      </c>
    </row>
    <row r="499" spans="1:7" x14ac:dyDescent="0.25">
      <c r="A499">
        <v>1</v>
      </c>
      <c r="B499">
        <v>2</v>
      </c>
      <c r="C499">
        <v>3</v>
      </c>
      <c r="D499">
        <v>4</v>
      </c>
      <c r="E499">
        <v>5</v>
      </c>
      <c r="F499">
        <v>5</v>
      </c>
      <c r="G499">
        <v>5</v>
      </c>
    </row>
    <row r="500" spans="1:7" x14ac:dyDescent="0.25">
      <c r="A500">
        <v>1</v>
      </c>
      <c r="B500">
        <v>2</v>
      </c>
      <c r="C500">
        <v>3</v>
      </c>
      <c r="D500">
        <v>4</v>
      </c>
      <c r="E500">
        <v>5</v>
      </c>
      <c r="F500">
        <v>5</v>
      </c>
      <c r="G500">
        <v>5</v>
      </c>
    </row>
  </sheetData>
  <mergeCells count="4">
    <mergeCell ref="BZ5:CB5"/>
    <mergeCell ref="BZ6:CB6"/>
    <mergeCell ref="BZ7:CB7"/>
    <mergeCell ref="BZ8:C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2"/>
  <sheetViews>
    <sheetView topLeftCell="BN1" zoomScale="70" zoomScaleNormal="70" workbookViewId="0">
      <selection activeCell="ET4" sqref="ET4"/>
    </sheetView>
  </sheetViews>
  <sheetFormatPr defaultRowHeight="14.3" x14ac:dyDescent="0.25"/>
  <cols>
    <col min="1" max="1" width="4.140625" customWidth="1"/>
    <col min="2" max="2" width="41.5703125" customWidth="1"/>
    <col min="3" max="17" width="6.5703125" customWidth="1"/>
    <col min="18" max="20" width="7.42578125" customWidth="1"/>
    <col min="21" max="23" width="7.42578125" hidden="1" customWidth="1"/>
    <col min="24" max="35" width="7.42578125" customWidth="1"/>
    <col min="36" max="50" width="6.42578125" customWidth="1"/>
    <col min="51" max="53" width="6.42578125" hidden="1" customWidth="1"/>
    <col min="54" max="74" width="6.42578125" customWidth="1"/>
    <col min="75" max="75" width="7.42578125" customWidth="1"/>
    <col min="76" max="76" width="8.140625" customWidth="1"/>
    <col min="77" max="77" width="8.28515625" customWidth="1"/>
    <col min="84" max="86" width="9.140625" customWidth="1"/>
    <col min="87" max="146" width="9.140625" hidden="1" customWidth="1"/>
    <col min="150" max="150" width="28.28515625" customWidth="1"/>
  </cols>
  <sheetData>
    <row r="1" spans="1:152" x14ac:dyDescent="0.25">
      <c r="U1" s="35"/>
      <c r="V1" s="35"/>
      <c r="W1" s="35"/>
    </row>
    <row r="2" spans="1:152" x14ac:dyDescent="0.25">
      <c r="U2" s="35"/>
      <c r="V2" s="35"/>
      <c r="W2" s="35"/>
    </row>
    <row r="3" spans="1:152" x14ac:dyDescent="0.25">
      <c r="U3" s="35"/>
      <c r="V3" s="35"/>
      <c r="W3" s="35"/>
    </row>
    <row r="4" spans="1:152" ht="15" thickBot="1" x14ac:dyDescent="0.3">
      <c r="U4" s="35"/>
      <c r="V4" s="35"/>
      <c r="W4" s="35"/>
    </row>
    <row r="5" spans="1:152" ht="85.55" customHeight="1" thickBot="1" x14ac:dyDescent="0.3">
      <c r="A5" s="1"/>
      <c r="B5" s="4" t="s">
        <v>4</v>
      </c>
      <c r="C5" s="208" t="s">
        <v>52</v>
      </c>
      <c r="D5" s="203"/>
      <c r="E5" s="204"/>
      <c r="F5" s="208" t="s">
        <v>53</v>
      </c>
      <c r="G5" s="203"/>
      <c r="H5" s="204"/>
      <c r="I5" s="208" t="s">
        <v>63</v>
      </c>
      <c r="J5" s="203"/>
      <c r="K5" s="204"/>
      <c r="L5" s="208" t="s">
        <v>49</v>
      </c>
      <c r="M5" s="203"/>
      <c r="N5" s="204"/>
      <c r="O5" s="208" t="s">
        <v>50</v>
      </c>
      <c r="P5" s="203"/>
      <c r="Q5" s="204"/>
      <c r="R5" s="208" t="s">
        <v>64</v>
      </c>
      <c r="S5" s="203"/>
      <c r="T5" s="204"/>
      <c r="U5" s="208" t="s">
        <v>66</v>
      </c>
      <c r="V5" s="203"/>
      <c r="W5" s="209"/>
      <c r="X5" s="245" t="s">
        <v>68</v>
      </c>
      <c r="Y5" s="203"/>
      <c r="Z5" s="204"/>
      <c r="AA5" s="245" t="s">
        <v>69</v>
      </c>
      <c r="AB5" s="203"/>
      <c r="AC5" s="204"/>
      <c r="AD5" s="245" t="s">
        <v>70</v>
      </c>
      <c r="AE5" s="203"/>
      <c r="AF5" s="204"/>
      <c r="AG5" s="202" t="s">
        <v>105</v>
      </c>
      <c r="AH5" s="249"/>
      <c r="AI5" s="250"/>
      <c r="AJ5" s="202" t="s">
        <v>106</v>
      </c>
      <c r="AK5" s="203"/>
      <c r="AL5" s="204"/>
      <c r="AM5" s="202" t="s">
        <v>104</v>
      </c>
      <c r="AN5" s="203"/>
      <c r="AO5" s="204"/>
      <c r="AP5" s="208" t="s">
        <v>119</v>
      </c>
      <c r="AQ5" s="203"/>
      <c r="AR5" s="209"/>
      <c r="AS5" s="208" t="s">
        <v>120</v>
      </c>
      <c r="AT5" s="203"/>
      <c r="AU5" s="209"/>
      <c r="AV5" s="208" t="s">
        <v>121</v>
      </c>
      <c r="AW5" s="203"/>
      <c r="AX5" s="209"/>
      <c r="AY5" s="208"/>
      <c r="AZ5" s="203"/>
      <c r="BA5" s="209"/>
      <c r="BB5" s="208" t="s">
        <v>122</v>
      </c>
      <c r="BC5" s="203"/>
      <c r="BD5" s="209"/>
      <c r="BE5" s="208" t="s">
        <v>123</v>
      </c>
      <c r="BF5" s="203"/>
      <c r="BG5" s="209"/>
      <c r="BH5" s="208" t="s">
        <v>108</v>
      </c>
      <c r="BI5" s="203"/>
      <c r="BJ5" s="204"/>
      <c r="BK5" s="208" t="s">
        <v>101</v>
      </c>
      <c r="BL5" s="203"/>
      <c r="BM5" s="204"/>
      <c r="BN5" s="208" t="s">
        <v>112</v>
      </c>
      <c r="BO5" s="203"/>
      <c r="BP5" s="204"/>
      <c r="BQ5" s="208" t="s">
        <v>110</v>
      </c>
      <c r="BR5" s="203"/>
      <c r="BS5" s="204"/>
      <c r="BT5" s="208" t="s">
        <v>111</v>
      </c>
      <c r="BU5" s="203"/>
      <c r="BV5" s="204"/>
      <c r="BW5" s="208" t="s">
        <v>115</v>
      </c>
      <c r="BX5" s="203"/>
      <c r="BY5" s="209"/>
      <c r="BZ5" s="208" t="s">
        <v>116</v>
      </c>
      <c r="CA5" s="203"/>
      <c r="CB5" s="209"/>
      <c r="CC5" s="208" t="s">
        <v>117</v>
      </c>
      <c r="CD5" s="203"/>
      <c r="CE5" s="209"/>
      <c r="CF5" s="246" t="s">
        <v>183</v>
      </c>
      <c r="CG5" s="247"/>
      <c r="CH5" s="248"/>
      <c r="CI5" s="210"/>
      <c r="CJ5" s="211"/>
      <c r="CK5" s="212"/>
      <c r="CL5" s="210"/>
      <c r="CM5" s="211"/>
      <c r="CN5" s="212"/>
      <c r="CO5" s="210"/>
      <c r="CP5" s="211"/>
      <c r="CQ5" s="212"/>
      <c r="CR5" s="210"/>
      <c r="CS5" s="211"/>
      <c r="CT5" s="212"/>
      <c r="CU5" s="210"/>
      <c r="CV5" s="211"/>
      <c r="CW5" s="212"/>
      <c r="CX5" s="210"/>
      <c r="CY5" s="211"/>
      <c r="CZ5" s="212"/>
      <c r="DA5" s="210"/>
      <c r="DB5" s="211"/>
      <c r="DC5" s="212"/>
      <c r="DD5" s="210"/>
      <c r="DE5" s="211"/>
      <c r="DF5" s="212"/>
      <c r="DG5" s="210"/>
      <c r="DH5" s="211"/>
      <c r="DI5" s="212"/>
      <c r="DJ5" s="210"/>
      <c r="DK5" s="211"/>
      <c r="DL5" s="212"/>
      <c r="DM5" s="210"/>
      <c r="DN5" s="211"/>
      <c r="DO5" s="212"/>
      <c r="DP5" s="210"/>
      <c r="DQ5" s="211"/>
      <c r="DR5" s="212"/>
      <c r="DS5" s="210"/>
      <c r="DT5" s="211"/>
      <c r="DU5" s="212"/>
      <c r="DV5" s="210"/>
      <c r="DW5" s="211"/>
      <c r="DX5" s="212"/>
      <c r="DY5" s="210"/>
      <c r="DZ5" s="211"/>
      <c r="EA5" s="212"/>
      <c r="EB5" s="210"/>
      <c r="EC5" s="211"/>
      <c r="ED5" s="212"/>
      <c r="EE5" s="210"/>
      <c r="EF5" s="211"/>
      <c r="EG5" s="212"/>
      <c r="EH5" s="210"/>
      <c r="EI5" s="211"/>
      <c r="EJ5" s="212"/>
      <c r="EK5" s="210"/>
      <c r="EL5" s="211"/>
      <c r="EM5" s="212"/>
      <c r="EN5" s="210"/>
      <c r="EO5" s="211"/>
      <c r="EP5" s="212"/>
    </row>
    <row r="6" spans="1:152" ht="15" thickBot="1" x14ac:dyDescent="0.3">
      <c r="A6" s="1"/>
      <c r="B6" s="6" t="s">
        <v>1</v>
      </c>
      <c r="C6" s="213">
        <v>18</v>
      </c>
      <c r="D6" s="214"/>
      <c r="E6" s="212"/>
      <c r="F6" s="213">
        <v>17</v>
      </c>
      <c r="G6" s="214"/>
      <c r="H6" s="212"/>
      <c r="I6" s="213">
        <v>11</v>
      </c>
      <c r="J6" s="214"/>
      <c r="K6" s="212"/>
      <c r="L6" s="213">
        <v>27</v>
      </c>
      <c r="M6" s="214"/>
      <c r="N6" s="212"/>
      <c r="O6" s="213">
        <v>31</v>
      </c>
      <c r="P6" s="214"/>
      <c r="Q6" s="215"/>
      <c r="R6" s="213">
        <v>27</v>
      </c>
      <c r="S6" s="214"/>
      <c r="T6" s="215"/>
      <c r="U6" s="239">
        <v>5</v>
      </c>
      <c r="V6" s="240"/>
      <c r="W6" s="241"/>
      <c r="X6" s="213">
        <v>7</v>
      </c>
      <c r="Y6" s="214"/>
      <c r="Z6" s="212"/>
      <c r="AA6" s="213">
        <v>9</v>
      </c>
      <c r="AB6" s="214"/>
      <c r="AC6" s="212"/>
      <c r="AD6" s="213">
        <v>5</v>
      </c>
      <c r="AE6" s="214"/>
      <c r="AF6" s="212"/>
      <c r="AG6" s="213">
        <v>34</v>
      </c>
      <c r="AH6" s="214"/>
      <c r="AI6" s="212"/>
      <c r="AJ6" s="213">
        <v>38</v>
      </c>
      <c r="AK6" s="214"/>
      <c r="AL6" s="212"/>
      <c r="AM6" s="213">
        <v>30</v>
      </c>
      <c r="AN6" s="214"/>
      <c r="AO6" s="212"/>
      <c r="AP6" s="213">
        <v>26</v>
      </c>
      <c r="AQ6" s="214"/>
      <c r="AR6" s="215"/>
      <c r="AS6" s="213">
        <v>28</v>
      </c>
      <c r="AT6" s="214"/>
      <c r="AU6" s="215"/>
      <c r="AV6" s="213">
        <v>26</v>
      </c>
      <c r="AW6" s="214"/>
      <c r="AX6" s="215"/>
      <c r="AY6" s="213">
        <v>0</v>
      </c>
      <c r="AZ6" s="214"/>
      <c r="BA6" s="215"/>
      <c r="BB6" s="213">
        <v>49</v>
      </c>
      <c r="BC6" s="214"/>
      <c r="BD6" s="215"/>
      <c r="BE6" s="213">
        <v>45</v>
      </c>
      <c r="BF6" s="214"/>
      <c r="BG6" s="215"/>
      <c r="BH6" s="213">
        <v>5</v>
      </c>
      <c r="BI6" s="214"/>
      <c r="BJ6" s="212"/>
      <c r="BK6" s="213">
        <v>6</v>
      </c>
      <c r="BL6" s="214"/>
      <c r="BM6" s="212"/>
      <c r="BN6" s="213">
        <v>24</v>
      </c>
      <c r="BO6" s="214"/>
      <c r="BP6" s="212"/>
      <c r="BQ6" s="213">
        <v>20</v>
      </c>
      <c r="BR6" s="214"/>
      <c r="BS6" s="212"/>
      <c r="BT6" s="213">
        <v>22</v>
      </c>
      <c r="BU6" s="214"/>
      <c r="BV6" s="212"/>
      <c r="BW6" s="213">
        <v>63</v>
      </c>
      <c r="BX6" s="214"/>
      <c r="BY6" s="212"/>
      <c r="BZ6" s="213">
        <v>71</v>
      </c>
      <c r="CA6" s="214"/>
      <c r="CB6" s="212"/>
      <c r="CC6" s="213">
        <v>65</v>
      </c>
      <c r="CD6" s="214"/>
      <c r="CE6" s="212"/>
      <c r="CF6" s="213">
        <v>4</v>
      </c>
      <c r="CG6" s="214"/>
      <c r="CH6" s="212"/>
      <c r="CI6" s="213"/>
      <c r="CJ6" s="214"/>
      <c r="CK6" s="212"/>
      <c r="CL6" s="213"/>
      <c r="CM6" s="214"/>
      <c r="CN6" s="212"/>
      <c r="CO6" s="213"/>
      <c r="CP6" s="214"/>
      <c r="CQ6" s="212"/>
      <c r="CR6" s="213"/>
      <c r="CS6" s="214"/>
      <c r="CT6" s="212"/>
      <c r="CU6" s="213"/>
      <c r="CV6" s="214"/>
      <c r="CW6" s="212"/>
      <c r="CX6" s="213"/>
      <c r="CY6" s="214"/>
      <c r="CZ6" s="212"/>
      <c r="DA6" s="213"/>
      <c r="DB6" s="214"/>
      <c r="DC6" s="212"/>
      <c r="DD6" s="213"/>
      <c r="DE6" s="214"/>
      <c r="DF6" s="212"/>
      <c r="DG6" s="213"/>
      <c r="DH6" s="214"/>
      <c r="DI6" s="212"/>
      <c r="DJ6" s="213"/>
      <c r="DK6" s="214"/>
      <c r="DL6" s="212"/>
      <c r="DM6" s="213"/>
      <c r="DN6" s="214"/>
      <c r="DO6" s="212"/>
      <c r="DP6" s="213"/>
      <c r="DQ6" s="214"/>
      <c r="DR6" s="212"/>
      <c r="DS6" s="213"/>
      <c r="DT6" s="214"/>
      <c r="DU6" s="212"/>
      <c r="DV6" s="213"/>
      <c r="DW6" s="214"/>
      <c r="DX6" s="212"/>
      <c r="DY6" s="213"/>
      <c r="DZ6" s="214"/>
      <c r="EA6" s="212"/>
      <c r="EB6" s="213"/>
      <c r="EC6" s="214"/>
      <c r="ED6" s="212"/>
      <c r="EE6" s="213"/>
      <c r="EF6" s="214"/>
      <c r="EG6" s="212"/>
      <c r="EH6" s="213"/>
      <c r="EI6" s="214"/>
      <c r="EJ6" s="212"/>
      <c r="EK6" s="213"/>
      <c r="EL6" s="214"/>
      <c r="EM6" s="212"/>
      <c r="EN6" s="213"/>
      <c r="EO6" s="214"/>
      <c r="EP6" s="212"/>
    </row>
    <row r="7" spans="1:152" ht="15" thickBot="1" x14ac:dyDescent="0.3">
      <c r="A7" s="1"/>
      <c r="B7" s="6" t="s">
        <v>5</v>
      </c>
      <c r="C7" s="218">
        <v>3</v>
      </c>
      <c r="D7" s="219"/>
      <c r="E7" s="220"/>
      <c r="F7" s="218">
        <v>3</v>
      </c>
      <c r="G7" s="219"/>
      <c r="H7" s="220"/>
      <c r="I7" s="218">
        <v>2</v>
      </c>
      <c r="J7" s="219"/>
      <c r="K7" s="220"/>
      <c r="L7" s="218">
        <v>3</v>
      </c>
      <c r="M7" s="219"/>
      <c r="N7" s="220"/>
      <c r="O7" s="218">
        <v>4</v>
      </c>
      <c r="P7" s="219"/>
      <c r="Q7" s="221"/>
      <c r="R7" s="218">
        <v>3</v>
      </c>
      <c r="S7" s="219"/>
      <c r="T7" s="221"/>
      <c r="U7" s="242">
        <v>1</v>
      </c>
      <c r="V7" s="243"/>
      <c r="W7" s="244"/>
      <c r="X7" s="218">
        <v>1</v>
      </c>
      <c r="Y7" s="219"/>
      <c r="Z7" s="220"/>
      <c r="AA7" s="218">
        <v>2</v>
      </c>
      <c r="AB7" s="219"/>
      <c r="AC7" s="220"/>
      <c r="AD7" s="218">
        <v>1</v>
      </c>
      <c r="AE7" s="219"/>
      <c r="AF7" s="220"/>
      <c r="AG7" s="218">
        <v>4</v>
      </c>
      <c r="AH7" s="219"/>
      <c r="AI7" s="220"/>
      <c r="AJ7" s="218">
        <v>4</v>
      </c>
      <c r="AK7" s="219"/>
      <c r="AL7" s="220"/>
      <c r="AM7" s="218">
        <v>3</v>
      </c>
      <c r="AN7" s="219"/>
      <c r="AO7" s="220"/>
      <c r="AP7" s="218">
        <v>3</v>
      </c>
      <c r="AQ7" s="219"/>
      <c r="AR7" s="221"/>
      <c r="AS7" s="218">
        <v>3</v>
      </c>
      <c r="AT7" s="219"/>
      <c r="AU7" s="221"/>
      <c r="AV7" s="218">
        <v>3</v>
      </c>
      <c r="AW7" s="219"/>
      <c r="AX7" s="221"/>
      <c r="AY7" s="218">
        <v>0</v>
      </c>
      <c r="AZ7" s="219"/>
      <c r="BA7" s="221"/>
      <c r="BB7" s="218">
        <v>4</v>
      </c>
      <c r="BC7" s="219"/>
      <c r="BD7" s="221"/>
      <c r="BE7" s="218">
        <v>4</v>
      </c>
      <c r="BF7" s="219"/>
      <c r="BG7" s="221"/>
      <c r="BH7" s="218">
        <v>1</v>
      </c>
      <c r="BI7" s="219"/>
      <c r="BJ7" s="220"/>
      <c r="BK7" s="218">
        <v>1</v>
      </c>
      <c r="BL7" s="219"/>
      <c r="BM7" s="220"/>
      <c r="BN7" s="218">
        <v>3</v>
      </c>
      <c r="BO7" s="219"/>
      <c r="BP7" s="220"/>
      <c r="BQ7" s="218">
        <v>3</v>
      </c>
      <c r="BR7" s="219"/>
      <c r="BS7" s="220"/>
      <c r="BT7" s="218">
        <v>3</v>
      </c>
      <c r="BU7" s="219"/>
      <c r="BV7" s="220"/>
      <c r="BW7" s="218">
        <v>5</v>
      </c>
      <c r="BX7" s="219"/>
      <c r="BY7" s="220"/>
      <c r="BZ7" s="218">
        <v>5</v>
      </c>
      <c r="CA7" s="219"/>
      <c r="CB7" s="220"/>
      <c r="CC7" s="218">
        <v>5</v>
      </c>
      <c r="CD7" s="219"/>
      <c r="CE7" s="220"/>
      <c r="CF7" s="218">
        <v>1</v>
      </c>
      <c r="CG7" s="219"/>
      <c r="CH7" s="220"/>
      <c r="CI7" s="218"/>
      <c r="CJ7" s="219"/>
      <c r="CK7" s="220"/>
      <c r="CL7" s="218"/>
      <c r="CM7" s="219"/>
      <c r="CN7" s="220"/>
      <c r="CO7" s="218"/>
      <c r="CP7" s="219"/>
      <c r="CQ7" s="220"/>
      <c r="CR7" s="218"/>
      <c r="CS7" s="219"/>
      <c r="CT7" s="220"/>
      <c r="CU7" s="218"/>
      <c r="CV7" s="219"/>
      <c r="CW7" s="220"/>
      <c r="CX7" s="218"/>
      <c r="CY7" s="219"/>
      <c r="CZ7" s="220"/>
      <c r="DA7" s="218"/>
      <c r="DB7" s="219"/>
      <c r="DC7" s="220"/>
      <c r="DD7" s="218"/>
      <c r="DE7" s="219"/>
      <c r="DF7" s="220"/>
      <c r="DG7" s="218"/>
      <c r="DH7" s="219"/>
      <c r="DI7" s="220"/>
      <c r="DJ7" s="218"/>
      <c r="DK7" s="219"/>
      <c r="DL7" s="220"/>
      <c r="DM7" s="218"/>
      <c r="DN7" s="219"/>
      <c r="DO7" s="220"/>
      <c r="DP7" s="218"/>
      <c r="DQ7" s="219"/>
      <c r="DR7" s="220"/>
      <c r="DS7" s="218"/>
      <c r="DT7" s="219"/>
      <c r="DU7" s="220"/>
      <c r="DV7" s="218"/>
      <c r="DW7" s="219"/>
      <c r="DX7" s="220"/>
      <c r="DY7" s="218"/>
      <c r="DZ7" s="219"/>
      <c r="EA7" s="220"/>
      <c r="EB7" s="218"/>
      <c r="EC7" s="219"/>
      <c r="ED7" s="220"/>
      <c r="EE7" s="218"/>
      <c r="EF7" s="219"/>
      <c r="EG7" s="220"/>
      <c r="EH7" s="218"/>
      <c r="EI7" s="219"/>
      <c r="EJ7" s="220"/>
      <c r="EK7" s="218"/>
      <c r="EL7" s="219"/>
      <c r="EM7" s="220"/>
      <c r="EN7" s="218"/>
      <c r="EO7" s="219"/>
      <c r="EP7" s="220"/>
    </row>
    <row r="8" spans="1:152" ht="15" thickBot="1" x14ac:dyDescent="0.3">
      <c r="A8" s="1"/>
      <c r="B8" s="6" t="s">
        <v>0</v>
      </c>
      <c r="C8" s="213">
        <v>0.5</v>
      </c>
      <c r="D8" s="214"/>
      <c r="E8" s="212"/>
      <c r="F8" s="213">
        <v>0.5</v>
      </c>
      <c r="G8" s="214"/>
      <c r="H8" s="212"/>
      <c r="I8" s="213">
        <v>1</v>
      </c>
      <c r="J8" s="214"/>
      <c r="K8" s="212"/>
      <c r="L8" s="213">
        <v>0.5</v>
      </c>
      <c r="M8" s="214"/>
      <c r="N8" s="212"/>
      <c r="O8" s="213">
        <v>0.5</v>
      </c>
      <c r="P8" s="214"/>
      <c r="Q8" s="215"/>
      <c r="R8" s="213">
        <v>1</v>
      </c>
      <c r="S8" s="214"/>
      <c r="T8" s="215"/>
      <c r="U8" s="239">
        <v>1</v>
      </c>
      <c r="V8" s="240"/>
      <c r="W8" s="241"/>
      <c r="X8" s="213">
        <v>0.5</v>
      </c>
      <c r="Y8" s="214"/>
      <c r="Z8" s="212"/>
      <c r="AA8" s="213">
        <v>0.5</v>
      </c>
      <c r="AB8" s="214"/>
      <c r="AC8" s="212"/>
      <c r="AD8" s="213">
        <v>1</v>
      </c>
      <c r="AE8" s="214"/>
      <c r="AF8" s="212"/>
      <c r="AG8" s="213">
        <v>0.5</v>
      </c>
      <c r="AH8" s="214"/>
      <c r="AI8" s="212"/>
      <c r="AJ8" s="213">
        <v>0.5</v>
      </c>
      <c r="AK8" s="214"/>
      <c r="AL8" s="212"/>
      <c r="AM8" s="213">
        <v>1</v>
      </c>
      <c r="AN8" s="214"/>
      <c r="AO8" s="212"/>
      <c r="AP8" s="213">
        <v>1</v>
      </c>
      <c r="AQ8" s="214"/>
      <c r="AR8" s="215"/>
      <c r="AS8" s="213">
        <v>0.5</v>
      </c>
      <c r="AT8" s="214"/>
      <c r="AU8" s="215"/>
      <c r="AV8" s="213">
        <v>0.5</v>
      </c>
      <c r="AW8" s="214"/>
      <c r="AX8" s="215"/>
      <c r="AY8" s="213">
        <v>0</v>
      </c>
      <c r="AZ8" s="214"/>
      <c r="BA8" s="215"/>
      <c r="BB8" s="213">
        <v>0.5</v>
      </c>
      <c r="BC8" s="214"/>
      <c r="BD8" s="215"/>
      <c r="BE8" s="213">
        <v>0.5</v>
      </c>
      <c r="BF8" s="214"/>
      <c r="BG8" s="215"/>
      <c r="BH8" s="213">
        <v>0.5</v>
      </c>
      <c r="BI8" s="214"/>
      <c r="BJ8" s="212"/>
      <c r="BK8" s="213">
        <v>0.5</v>
      </c>
      <c r="BL8" s="214"/>
      <c r="BM8" s="212"/>
      <c r="BN8" s="213">
        <v>1.4</v>
      </c>
      <c r="BO8" s="214"/>
      <c r="BP8" s="212"/>
      <c r="BQ8" s="213">
        <v>0.5</v>
      </c>
      <c r="BR8" s="214"/>
      <c r="BS8" s="212"/>
      <c r="BT8" s="213">
        <v>0.5</v>
      </c>
      <c r="BU8" s="214"/>
      <c r="BV8" s="212"/>
      <c r="BW8" s="213">
        <v>1</v>
      </c>
      <c r="BX8" s="214"/>
      <c r="BY8" s="212"/>
      <c r="BZ8" s="213">
        <v>0.5</v>
      </c>
      <c r="CA8" s="214"/>
      <c r="CB8" s="212"/>
      <c r="CC8" s="213">
        <v>0.5</v>
      </c>
      <c r="CD8" s="214"/>
      <c r="CE8" s="212"/>
      <c r="CF8" s="213">
        <v>1</v>
      </c>
      <c r="CG8" s="214"/>
      <c r="CH8" s="212"/>
      <c r="CI8" s="213"/>
      <c r="CJ8" s="214"/>
      <c r="CK8" s="212"/>
      <c r="CL8" s="213"/>
      <c r="CM8" s="214"/>
      <c r="CN8" s="212"/>
      <c r="CO8" s="213"/>
      <c r="CP8" s="214"/>
      <c r="CQ8" s="212"/>
      <c r="CR8" s="213"/>
      <c r="CS8" s="214"/>
      <c r="CT8" s="212"/>
      <c r="CU8" s="213"/>
      <c r="CV8" s="214"/>
      <c r="CW8" s="212"/>
      <c r="CX8" s="213"/>
      <c r="CY8" s="214"/>
      <c r="CZ8" s="212"/>
      <c r="DA8" s="213"/>
      <c r="DB8" s="214"/>
      <c r="DC8" s="212"/>
      <c r="DD8" s="213"/>
      <c r="DE8" s="214"/>
      <c r="DF8" s="212"/>
      <c r="DG8" s="213"/>
      <c r="DH8" s="214"/>
      <c r="DI8" s="212"/>
      <c r="DJ8" s="213"/>
      <c r="DK8" s="214"/>
      <c r="DL8" s="212"/>
      <c r="DM8" s="213"/>
      <c r="DN8" s="214"/>
      <c r="DO8" s="212"/>
      <c r="DP8" s="213"/>
      <c r="DQ8" s="214"/>
      <c r="DR8" s="212"/>
      <c r="DS8" s="213"/>
      <c r="DT8" s="214"/>
      <c r="DU8" s="212"/>
      <c r="DV8" s="213"/>
      <c r="DW8" s="214"/>
      <c r="DX8" s="212"/>
      <c r="DY8" s="213"/>
      <c r="DZ8" s="214"/>
      <c r="EA8" s="212"/>
      <c r="EB8" s="213"/>
      <c r="EC8" s="214"/>
      <c r="ED8" s="212"/>
      <c r="EE8" s="213"/>
      <c r="EF8" s="214"/>
      <c r="EG8" s="212"/>
      <c r="EH8" s="213"/>
      <c r="EI8" s="214"/>
      <c r="EJ8" s="212"/>
      <c r="EK8" s="213"/>
      <c r="EL8" s="214"/>
      <c r="EM8" s="212"/>
      <c r="EN8" s="213"/>
      <c r="EO8" s="214"/>
      <c r="EP8" s="212"/>
    </row>
    <row r="9" spans="1:152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77" t="s">
        <v>3</v>
      </c>
      <c r="Q9" s="6" t="s">
        <v>6</v>
      </c>
      <c r="R9" s="6" t="s">
        <v>2</v>
      </c>
      <c r="S9" s="77" t="s">
        <v>3</v>
      </c>
      <c r="T9" s="6" t="s">
        <v>6</v>
      </c>
      <c r="U9" s="45" t="s">
        <v>2</v>
      </c>
      <c r="V9" s="94" t="s">
        <v>3</v>
      </c>
      <c r="W9" s="45" t="s">
        <v>6</v>
      </c>
      <c r="X9" s="6" t="s">
        <v>2</v>
      </c>
      <c r="Y9" s="20" t="s">
        <v>3</v>
      </c>
      <c r="Z9" s="6" t="s">
        <v>6</v>
      </c>
      <c r="AA9" s="6" t="s">
        <v>2</v>
      </c>
      <c r="AB9" s="20" t="s">
        <v>3</v>
      </c>
      <c r="AC9" s="6" t="s">
        <v>6</v>
      </c>
      <c r="AD9" s="6" t="s">
        <v>2</v>
      </c>
      <c r="AE9" s="22" t="s">
        <v>3</v>
      </c>
      <c r="AF9" s="6" t="s">
        <v>6</v>
      </c>
      <c r="AG9" s="6" t="s">
        <v>2</v>
      </c>
      <c r="AH9" s="22" t="s">
        <v>3</v>
      </c>
      <c r="AI9" s="6" t="s">
        <v>6</v>
      </c>
      <c r="AJ9" s="6" t="s">
        <v>2</v>
      </c>
      <c r="AK9" s="22" t="s">
        <v>3</v>
      </c>
      <c r="AL9" s="6" t="s">
        <v>6</v>
      </c>
      <c r="AM9" s="6" t="s">
        <v>2</v>
      </c>
      <c r="AN9" s="23" t="s">
        <v>3</v>
      </c>
      <c r="AO9" s="6" t="s">
        <v>6</v>
      </c>
      <c r="AP9" s="6" t="s">
        <v>2</v>
      </c>
      <c r="AQ9" s="93" t="s">
        <v>3</v>
      </c>
      <c r="AR9" s="6" t="s">
        <v>6</v>
      </c>
      <c r="AS9" s="6" t="s">
        <v>2</v>
      </c>
      <c r="AT9" s="93" t="s">
        <v>3</v>
      </c>
      <c r="AU9" s="6" t="s">
        <v>6</v>
      </c>
      <c r="AV9" s="6" t="s">
        <v>2</v>
      </c>
      <c r="AW9" s="93" t="s">
        <v>3</v>
      </c>
      <c r="AX9" s="6" t="s">
        <v>6</v>
      </c>
      <c r="AY9" s="6" t="s">
        <v>2</v>
      </c>
      <c r="AZ9" s="93" t="s">
        <v>3</v>
      </c>
      <c r="BA9" s="6" t="s">
        <v>6</v>
      </c>
      <c r="BB9" s="6" t="s">
        <v>2</v>
      </c>
      <c r="BC9" s="93" t="s">
        <v>3</v>
      </c>
      <c r="BD9" s="6" t="s">
        <v>6</v>
      </c>
      <c r="BE9" s="6" t="s">
        <v>2</v>
      </c>
      <c r="BF9" s="93" t="s">
        <v>3</v>
      </c>
      <c r="BG9" s="6" t="s">
        <v>6</v>
      </c>
      <c r="BH9" s="6" t="s">
        <v>2</v>
      </c>
      <c r="BI9" s="42" t="s">
        <v>3</v>
      </c>
      <c r="BJ9" s="6" t="s">
        <v>6</v>
      </c>
      <c r="BK9" s="6" t="s">
        <v>2</v>
      </c>
      <c r="BL9" s="42" t="s">
        <v>3</v>
      </c>
      <c r="BM9" s="6" t="s">
        <v>6</v>
      </c>
      <c r="BN9" s="6" t="s">
        <v>2</v>
      </c>
      <c r="BO9" s="42" t="s">
        <v>3</v>
      </c>
      <c r="BP9" s="6" t="s">
        <v>6</v>
      </c>
      <c r="BQ9" s="6" t="s">
        <v>2</v>
      </c>
      <c r="BR9" s="23" t="s">
        <v>3</v>
      </c>
      <c r="BS9" s="6" t="s">
        <v>6</v>
      </c>
      <c r="BT9" s="6" t="s">
        <v>2</v>
      </c>
      <c r="BU9" s="23" t="s">
        <v>3</v>
      </c>
      <c r="BV9" s="6" t="s">
        <v>6</v>
      </c>
      <c r="BW9" s="6" t="s">
        <v>2</v>
      </c>
      <c r="BX9" s="23" t="s">
        <v>3</v>
      </c>
      <c r="BY9" s="6" t="s">
        <v>6</v>
      </c>
      <c r="BZ9" s="6" t="s">
        <v>2</v>
      </c>
      <c r="CA9" s="42" t="s">
        <v>3</v>
      </c>
      <c r="CB9" s="6" t="s">
        <v>6</v>
      </c>
      <c r="CC9" s="6" t="s">
        <v>2</v>
      </c>
      <c r="CD9" s="42" t="s">
        <v>3</v>
      </c>
      <c r="CE9" s="6" t="s">
        <v>6</v>
      </c>
      <c r="CF9" s="6" t="s">
        <v>2</v>
      </c>
      <c r="CG9" s="42" t="s">
        <v>3</v>
      </c>
      <c r="CH9" s="6" t="s">
        <v>6</v>
      </c>
      <c r="CI9" s="6" t="s">
        <v>2</v>
      </c>
      <c r="CJ9" s="42" t="s">
        <v>3</v>
      </c>
      <c r="CK9" s="6" t="s">
        <v>6</v>
      </c>
      <c r="CL9" s="6" t="s">
        <v>2</v>
      </c>
      <c r="CM9" s="24" t="s">
        <v>3</v>
      </c>
      <c r="CN9" s="6" t="s">
        <v>6</v>
      </c>
      <c r="CO9" s="6" t="s">
        <v>2</v>
      </c>
      <c r="CP9" s="24" t="s">
        <v>3</v>
      </c>
      <c r="CQ9" s="6" t="s">
        <v>6</v>
      </c>
      <c r="CR9" s="6" t="s">
        <v>2</v>
      </c>
      <c r="CS9" s="27" t="s">
        <v>3</v>
      </c>
      <c r="CT9" s="6" t="s">
        <v>6</v>
      </c>
      <c r="CU9" s="6" t="s">
        <v>2</v>
      </c>
      <c r="CV9" s="27" t="s">
        <v>3</v>
      </c>
      <c r="CW9" s="6" t="s">
        <v>6</v>
      </c>
      <c r="CX9" s="6" t="s">
        <v>2</v>
      </c>
      <c r="CY9" s="28" t="s">
        <v>3</v>
      </c>
      <c r="CZ9" s="6" t="s">
        <v>6</v>
      </c>
      <c r="DA9" s="6" t="s">
        <v>2</v>
      </c>
      <c r="DB9" s="28" t="s">
        <v>3</v>
      </c>
      <c r="DC9" s="6" t="s">
        <v>6</v>
      </c>
      <c r="DD9" s="6" t="s">
        <v>2</v>
      </c>
      <c r="DE9" s="28" t="s">
        <v>3</v>
      </c>
      <c r="DF9" s="6" t="s">
        <v>6</v>
      </c>
      <c r="DG9" s="6" t="s">
        <v>2</v>
      </c>
      <c r="DH9" s="60" t="s">
        <v>3</v>
      </c>
      <c r="DI9" s="6" t="s">
        <v>6</v>
      </c>
      <c r="DJ9" s="6" t="s">
        <v>2</v>
      </c>
      <c r="DK9" s="60" t="s">
        <v>3</v>
      </c>
      <c r="DL9" s="6" t="s">
        <v>6</v>
      </c>
      <c r="DM9" s="6" t="s">
        <v>2</v>
      </c>
      <c r="DN9" s="60" t="s">
        <v>3</v>
      </c>
      <c r="DO9" s="6" t="s">
        <v>6</v>
      </c>
      <c r="DP9" s="6" t="s">
        <v>2</v>
      </c>
      <c r="DQ9" s="63" t="s">
        <v>3</v>
      </c>
      <c r="DR9" s="6" t="s">
        <v>6</v>
      </c>
      <c r="DS9" s="6" t="s">
        <v>2</v>
      </c>
      <c r="DT9" s="63" t="s">
        <v>3</v>
      </c>
      <c r="DU9" s="6" t="s">
        <v>6</v>
      </c>
      <c r="DV9" s="6" t="s">
        <v>2</v>
      </c>
      <c r="DW9" s="63" t="s">
        <v>3</v>
      </c>
      <c r="DX9" s="6" t="s">
        <v>6</v>
      </c>
      <c r="DY9" s="6" t="s">
        <v>2</v>
      </c>
      <c r="DZ9" s="63" t="s">
        <v>3</v>
      </c>
      <c r="EA9" s="6" t="s">
        <v>6</v>
      </c>
      <c r="EB9" s="6" t="s">
        <v>2</v>
      </c>
      <c r="EC9" s="63" t="s">
        <v>3</v>
      </c>
      <c r="ED9" s="6" t="s">
        <v>6</v>
      </c>
      <c r="EE9" s="6" t="s">
        <v>2</v>
      </c>
      <c r="EF9" s="60" t="s">
        <v>3</v>
      </c>
      <c r="EG9" s="6" t="s">
        <v>6</v>
      </c>
      <c r="EH9" s="6" t="s">
        <v>2</v>
      </c>
      <c r="EI9" s="63" t="s">
        <v>3</v>
      </c>
      <c r="EJ9" s="6" t="s">
        <v>6</v>
      </c>
      <c r="EK9" s="6" t="s">
        <v>2</v>
      </c>
      <c r="EL9" s="60" t="s">
        <v>3</v>
      </c>
      <c r="EM9" s="6" t="s">
        <v>6</v>
      </c>
      <c r="EN9" s="6" t="s">
        <v>2</v>
      </c>
      <c r="EO9" s="60" t="s">
        <v>3</v>
      </c>
      <c r="EP9" s="6" t="s">
        <v>6</v>
      </c>
      <c r="EQ9" s="73" t="s">
        <v>7</v>
      </c>
      <c r="ER9" s="234" t="s">
        <v>8</v>
      </c>
      <c r="ES9" s="234"/>
      <c r="ET9" s="234"/>
      <c r="EU9" s="13" t="s">
        <v>9</v>
      </c>
    </row>
    <row r="10" spans="1:152" s="99" customFormat="1" ht="15" thickBot="1" x14ac:dyDescent="0.3">
      <c r="A10" s="31">
        <f t="shared" ref="A10:A28" si="0">A9+1</f>
        <v>1</v>
      </c>
      <c r="B10" s="32" t="s">
        <v>21</v>
      </c>
      <c r="C10" s="12">
        <v>4</v>
      </c>
      <c r="D10" s="30">
        <f t="shared" ref="D10:D27" ca="1" si="1">IF(C10&gt;0,ROUND((INDIRECT(ADDRESS(C10,$C$7,,,"ТаблицаСоответствия"))+E10)*$C$8,0),)</f>
        <v>10</v>
      </c>
      <c r="E10" s="33"/>
      <c r="F10" s="12">
        <v>2</v>
      </c>
      <c r="G10" s="30">
        <f t="shared" ref="G10:G27" ca="1" si="2">IF(F10&gt;0,ROUND((INDIRECT(ADDRESS(F10,$F$7,,,"ТаблицаСоответствия"))+H10)*$F$8,0),)</f>
        <v>17</v>
      </c>
      <c r="H10" s="33"/>
      <c r="I10" s="12">
        <v>2</v>
      </c>
      <c r="J10" s="30">
        <f t="shared" ref="J10:J27" ca="1" si="3">IF(I10&gt;0,ROUND((INDIRECT(ADDRESS(I10,$I$7,,,"ТаблицаСоответствия"))+K10)*$I$8,0),)</f>
        <v>19</v>
      </c>
      <c r="K10" s="33"/>
      <c r="L10" s="12">
        <v>6</v>
      </c>
      <c r="M10" s="30">
        <f t="shared" ref="M10:M27" ca="1" si="4">IF(L10&gt;0,ROUND((INDIRECT(ADDRESS(L10,$L$7,,,"ТаблицаСоответствия"))+N10)*$L$8,0),)</f>
        <v>6</v>
      </c>
      <c r="N10" s="33"/>
      <c r="O10" s="12">
        <v>5</v>
      </c>
      <c r="P10" s="30">
        <f t="shared" ref="P10:P27" ca="1" si="5">IF(O10&gt;0,ROUND((INDIRECT(ADDRESS(O10,$O$7,,,"ТаблицаСоответствия"))+Q10)*$O$8,0),)</f>
        <v>17</v>
      </c>
      <c r="Q10" s="33"/>
      <c r="R10" s="12">
        <v>6</v>
      </c>
      <c r="S10" s="30">
        <f t="shared" ref="S10:S27" ca="1" si="6">IF(R10&gt;0,ROUND((INDIRECT(ADDRESS(R10,$R$7,,,"ТаблицаСоответствия"))+T10)*$R$8,0),)</f>
        <v>12</v>
      </c>
      <c r="T10" s="33"/>
      <c r="U10" s="47"/>
      <c r="V10" s="30">
        <f t="shared" ref="V10:V27" ca="1" si="7">IF(U10&gt;0,ROUND((INDIRECT(ADDRESS(U10,$U$7,,,"ТаблицаСоответствия"))+W10)*$U$8,0),)</f>
        <v>0</v>
      </c>
      <c r="W10" s="33"/>
      <c r="X10" s="12"/>
      <c r="Y10" s="30">
        <f t="shared" ref="Y10:Y27" ca="1" si="8">IF(X10&gt;0,ROUND((INDIRECT(ADDRESS(X10,$X$7,,,"ТаблицаСоответствия"))+Z10)*$X$8,0),)</f>
        <v>0</v>
      </c>
      <c r="Z10" s="33"/>
      <c r="AA10" s="12"/>
      <c r="AB10" s="30">
        <f t="shared" ref="AB10:AB27" ca="1" si="9">IF(AA10&gt;0,ROUND((INDIRECT(ADDRESS(AA10,$AA$7,,,"ТаблицаСоответствия"))+AC10)*$AA$8,0),)</f>
        <v>0</v>
      </c>
      <c r="AC10" s="33"/>
      <c r="AD10" s="12"/>
      <c r="AE10" s="30">
        <f t="shared" ref="AE10:AE27" ca="1" si="10">IF(AD10&gt;0,ROUND((INDIRECT(ADDRESS(AD10,$AD$7,,,"ТаблицаСоответствия"))+AF10)*$AD$8,0),)</f>
        <v>0</v>
      </c>
      <c r="AF10" s="33"/>
      <c r="AG10" s="12"/>
      <c r="AH10" s="30">
        <f t="shared" ref="AH10:AH27" ca="1" si="11">IF(AG10&gt;0,ROUND((INDIRECT(ADDRESS(AG10,$AG$7,,,"ТаблицаСоответствия"))+AI10)*$AG$8,0),)</f>
        <v>0</v>
      </c>
      <c r="AI10" s="33"/>
      <c r="AJ10" s="12"/>
      <c r="AK10" s="30">
        <f t="shared" ref="AK10:AK27" ca="1" si="12">IF(AJ10&gt;0,ROUND((INDIRECT(ADDRESS(AJ10,$AJ$7,,,"ТаблицаСоответствия"))+AL10)*$AJ$8,0),)</f>
        <v>0</v>
      </c>
      <c r="AL10" s="33"/>
      <c r="AM10" s="12"/>
      <c r="AN10" s="30">
        <f t="shared" ref="AN10:AN27" ca="1" si="13">IF(AM10&gt;0,ROUND((INDIRECT(ADDRESS(AM10,$AM$7,,,"ТаблицаСоответствия"))+AO10)*$AM$8,0),)</f>
        <v>0</v>
      </c>
      <c r="AO10" s="33"/>
      <c r="AP10" s="12"/>
      <c r="AQ10" s="30">
        <f t="shared" ref="AQ10:AQ27" ca="1" si="14">IF(AP10&gt;0,ROUND((INDIRECT(ADDRESS(AP10,$AP$7,,,"ТаблицаСоответствия"))+AR10)*$AP$8,0),)</f>
        <v>0</v>
      </c>
      <c r="AR10" s="33"/>
      <c r="AS10" s="12"/>
      <c r="AT10" s="30">
        <f t="shared" ref="AT10:AT27" ca="1" si="15">IF(AS10&gt;0,ROUND((INDIRECT(ADDRESS(AS10,$AS$7,,,"ТаблицаСоответствия"))+AU10)*$AS$8,0),)</f>
        <v>0</v>
      </c>
      <c r="AU10" s="33"/>
      <c r="AV10" s="12"/>
      <c r="AW10" s="30">
        <f t="shared" ref="AW10:AW27" ca="1" si="16">IF(AV10&gt;0,ROUND((INDIRECT(ADDRESS(AV10,$AV$7,,,"ТаблицаСоответствия"))+AX10)*$AV$8,0),)</f>
        <v>0</v>
      </c>
      <c r="AX10" s="33"/>
      <c r="AY10" s="47"/>
      <c r="AZ10" s="30">
        <f t="shared" ref="AZ10:AZ27" ca="1" si="17">IF(AY10&gt;0,ROUND((INDIRECT(ADDRESS(AY10,$AY$7,,,"ТаблицаСоответствия"))+BA10)*$AY$8,0),)</f>
        <v>0</v>
      </c>
      <c r="BA10" s="33"/>
      <c r="BB10" s="12"/>
      <c r="BC10" s="30">
        <f t="shared" ref="BC10:BC27" ca="1" si="18">IF(BB10&gt;0,ROUND((INDIRECT(ADDRESS(BB10,$BB$7,,,"ТаблицаСоответствия"))+BD10)*$BB$8,0),)</f>
        <v>0</v>
      </c>
      <c r="BD10" s="33"/>
      <c r="BE10" s="12"/>
      <c r="BF10" s="30">
        <f t="shared" ref="BF10:BF27" ca="1" si="19">IF(BE10&gt;0,ROUND((INDIRECT(ADDRESS(BE10,$BE$7,,,"ТаблицаСоответствия"))+BG10)*$BE$8,0),)</f>
        <v>0</v>
      </c>
      <c r="BG10" s="33"/>
      <c r="BH10" s="12"/>
      <c r="BI10" s="30">
        <f t="shared" ref="BI10:BI27" ca="1" si="20">IF(BH10&gt;0,ROUND((INDIRECT(ADDRESS(BH10,$BH$7,,,"ТаблицаСоответствия"))+BJ10)*$BH$8,0),)</f>
        <v>0</v>
      </c>
      <c r="BJ10" s="33"/>
      <c r="BK10" s="12"/>
      <c r="BL10" s="30">
        <f t="shared" ref="BL10:BL27" ca="1" si="21">IF(BK10&gt;0,ROUND((INDIRECT(ADDRESS(BK10,$BK$7,,,"ТаблицаСоответствия"))+BM10)*$BK$8,0),)</f>
        <v>0</v>
      </c>
      <c r="BM10" s="33"/>
      <c r="BN10" s="12"/>
      <c r="BO10" s="30">
        <f t="shared" ref="BO10:BO27" ca="1" si="22">IF(BN10&gt;0,ROUND((INDIRECT(ADDRESS(BN10,$BN$7,,,"ТаблицаСоответствия"))+BP10)*$BN$8,0),)</f>
        <v>0</v>
      </c>
      <c r="BP10" s="33"/>
      <c r="BQ10" s="12"/>
      <c r="BR10" s="30">
        <f t="shared" ref="BR10:BR27" ca="1" si="23">IF(BQ10&gt;0,ROUND((INDIRECT(ADDRESS(BQ10,$BQ$7,,,"ТаблицаСоответствия"))+BS10)*$BQ$8,0),)</f>
        <v>0</v>
      </c>
      <c r="BS10" s="33"/>
      <c r="BT10" s="12"/>
      <c r="BU10" s="30">
        <f t="shared" ref="BU10:BU27" ca="1" si="24">IF(BT10&gt;0,ROUND((INDIRECT(ADDRESS(BT10,$BT$7,,,"ТаблицаСоответствия"))+BV10)*$BT$8,0),)</f>
        <v>0</v>
      </c>
      <c r="BV10" s="33"/>
      <c r="BW10" s="12"/>
      <c r="BX10" s="30">
        <f t="shared" ref="BX10:BX27" ca="1" si="25">IF(BW10&gt;0,ROUND((INDIRECT(ADDRESS(BW10,$BW$7,,,"ТаблицаСоответствия"))+BY10)*$BW$8,0),)</f>
        <v>0</v>
      </c>
      <c r="BY10" s="33"/>
      <c r="BZ10" s="12"/>
      <c r="CA10" s="30">
        <f t="shared" ref="CA10:CA27" ca="1" si="26">IF(BZ10&gt;0,ROUND((INDIRECT(ADDRESS(BZ10,$BZ$7,,,"ТаблицаСоответствия"))+CB10)*$BZ$8,0),)</f>
        <v>0</v>
      </c>
      <c r="CB10" s="33"/>
      <c r="CC10" s="12"/>
      <c r="CD10" s="30">
        <f t="shared" ref="CD10:CD27" ca="1" si="27">IF(CC10&gt;0,ROUND((INDIRECT(ADDRESS(CC10,$CC$7,,,"ТаблицаСоответствия"))+CE10)*$CC$8,0),)</f>
        <v>0</v>
      </c>
      <c r="CE10" s="33"/>
      <c r="CF10" s="47"/>
      <c r="CG10" s="30">
        <f t="shared" ref="CG10:CG27" ca="1" si="28">IF(CF10&gt;0,ROUND((INDIRECT(ADDRESS(CF10,$CF$7,,,"ТаблицаСоответствия"))+CH10)*$CF$8,0),)</f>
        <v>0</v>
      </c>
      <c r="CH10" s="33"/>
      <c r="CI10" s="47"/>
      <c r="CJ10" s="30">
        <f t="shared" ref="CJ10:CJ27" ca="1" si="29">IF(CI10&gt;0,ROUND((INDIRECT(ADDRESS(CI10,$CI$7,,,"ТаблицаСоответствия"))+CK10)*$CI$8,0),)</f>
        <v>0</v>
      </c>
      <c r="CK10" s="33"/>
      <c r="CL10" s="47"/>
      <c r="CM10" s="30">
        <f t="shared" ref="CM10:CM27" ca="1" si="30">IF(CL10&gt;0,ROUND((INDIRECT(ADDRESS(CL10,$CL$7,,,"ТаблицаСоответствия"))+CN10)*$CL$8,0),)</f>
        <v>0</v>
      </c>
      <c r="CN10" s="33"/>
      <c r="CO10" s="47"/>
      <c r="CP10" s="30">
        <f t="shared" ref="CP10:CP27" ca="1" si="31">IF(CO10&gt;0,ROUND((INDIRECT(ADDRESS(CO10,$CO$7,,,"ТаблицаСоответствия"))+CQ10)*$CO$8,0),)</f>
        <v>0</v>
      </c>
      <c r="CQ10" s="33"/>
      <c r="CR10" s="47"/>
      <c r="CS10" s="30">
        <f t="shared" ref="CS10:CS27" ca="1" si="32">IF(CR10&gt;0,ROUND((INDIRECT(ADDRESS(CR10,$CR$7,,,"ТаблицаСоответствия"))+CT10)*$CR$8,0),)</f>
        <v>0</v>
      </c>
      <c r="CT10" s="33"/>
      <c r="CU10" s="47"/>
      <c r="CV10" s="30">
        <f t="shared" ref="CV10:CV27" ca="1" si="33">IF(CU10&gt;0,ROUND((INDIRECT(ADDRESS(CU10,$CU$7,,,"ТаблицаСоответствия"))+CW10)*$CU$8,0),)</f>
        <v>0</v>
      </c>
      <c r="CW10" s="33"/>
      <c r="CX10" s="47"/>
      <c r="CY10" s="30">
        <f t="shared" ref="CY10:CY27" ca="1" si="34">IF(CX10&gt;0,ROUND((INDIRECT(ADDRESS(CX10,$CX$7,,,"ТаблицаСоответствия"))+CZ10)*$CX$8,0),)</f>
        <v>0</v>
      </c>
      <c r="CZ10" s="33"/>
      <c r="DA10" s="47"/>
      <c r="DB10" s="30">
        <f t="shared" ref="DB10:DB27" ca="1" si="35">IF(DA10&gt;0,ROUND((INDIRECT(ADDRESS(DA10,$DA$7,,,"ТаблицаСоответствия"))+DC10)*$DA$8,0),)</f>
        <v>0</v>
      </c>
      <c r="DC10" s="33"/>
      <c r="DD10" s="47"/>
      <c r="DE10" s="30">
        <f t="shared" ref="DE10:DE27" ca="1" si="36">IF(DD10&gt;0,ROUND((INDIRECT(ADDRESS(DD10,$DD$7,,,"ТаблицаСоответствия"))+DF10)*$DD$8,0),)</f>
        <v>0</v>
      </c>
      <c r="DF10" s="33"/>
      <c r="DG10" s="47"/>
      <c r="DH10" s="30">
        <f t="shared" ref="DH10:DH27" ca="1" si="37">IF(DG10&gt;0,ROUND((INDIRECT(ADDRESS(DG10,$DG$7,,,"ТаблицаСоответствия"))+DI10)*$DG$8,0),)</f>
        <v>0</v>
      </c>
      <c r="DI10" s="33"/>
      <c r="DJ10" s="47"/>
      <c r="DK10" s="30">
        <f t="shared" ref="DK10:DK27" ca="1" si="38">IF(DJ10&gt;0,ROUND((INDIRECT(ADDRESS(DJ10,$DJ$7,,,"ТаблицаСоответствия"))+DL10)*$DJ$8,0),)</f>
        <v>0</v>
      </c>
      <c r="DL10" s="33"/>
      <c r="DM10" s="47"/>
      <c r="DN10" s="30">
        <f t="shared" ref="DN10:DN27" ca="1" si="39">IF(DM10&gt;0,ROUND((INDIRECT(ADDRESS(DM10,$DM$7,,,"ТаблицаСоответствия"))+DO10)*$DM$8,0),)</f>
        <v>0</v>
      </c>
      <c r="DO10" s="33"/>
      <c r="DP10" s="47"/>
      <c r="DQ10" s="30">
        <f t="shared" ref="DQ10:DQ27" ca="1" si="40">IF(DP10&gt;0,ROUND((INDIRECT(ADDRESS(DP10,$DP$7,,,"ТаблицаСоответствия"))+DR10)*$DP$8,0),)</f>
        <v>0</v>
      </c>
      <c r="DR10" s="33"/>
      <c r="DS10" s="47"/>
      <c r="DT10" s="30">
        <f t="shared" ref="DT10:DT27" ca="1" si="41">IF(DS10&gt;0,ROUND((INDIRECT(ADDRESS(DS10,$DS$7,,,"ТаблицаСоответствия"))+DU10)*$DS$8,0),)</f>
        <v>0</v>
      </c>
      <c r="DU10" s="33"/>
      <c r="DV10" s="47"/>
      <c r="DW10" s="30">
        <f t="shared" ref="DW10:DW27" ca="1" si="42">IF(DV10&gt;0,ROUND((INDIRECT(ADDRESS(DV10,$DV$7,,,"ТаблицаСоответствия"))+DX10)*$DV$8,0),)</f>
        <v>0</v>
      </c>
      <c r="DX10" s="33"/>
      <c r="DY10" s="47"/>
      <c r="DZ10" s="30">
        <f t="shared" ref="DZ10:DZ27" ca="1" si="43">IF(DY10&gt;0,ROUND((INDIRECT(ADDRESS(DY10,$DY$7,,,"ТаблицаСоответствия"))+EA10)*$DY$8,0),)</f>
        <v>0</v>
      </c>
      <c r="EA10" s="33"/>
      <c r="EB10" s="47"/>
      <c r="EC10" s="30">
        <f t="shared" ref="EC10:EC27" ca="1" si="44">IF(EB10&gt;0,ROUND((INDIRECT(ADDRESS(EB10,$EB$7,,,"ТаблицаСоответствия"))+ED10)*$EB$8,0),)</f>
        <v>0</v>
      </c>
      <c r="ED10" s="33"/>
      <c r="EE10" s="47"/>
      <c r="EF10" s="30">
        <f t="shared" ref="EF10:EF27" ca="1" si="45">IF(EE10&gt;0,ROUND((INDIRECT(ADDRESS(EE10,$EE$7,,,"ТаблицаСоответствия"))+EG10)*$EE$8,0),)</f>
        <v>0</v>
      </c>
      <c r="EG10" s="33"/>
      <c r="EH10" s="47"/>
      <c r="EI10" s="30">
        <f t="shared" ref="EI10:EI27" ca="1" si="46">IF(EH10&gt;0,ROUND((INDIRECT(ADDRESS(EH10,$EH$7,,,"ТаблицаСоответствия"))+EJ10)*$EH$8,0),)</f>
        <v>0</v>
      </c>
      <c r="EJ10" s="33"/>
      <c r="EK10" s="47"/>
      <c r="EL10" s="30">
        <f t="shared" ref="EL10:EL27" ca="1" si="47">IF(EK10&gt;0,ROUND((INDIRECT(ADDRESS(EK10,$EK$7,,,"ТаблицаСоответствия"))+EM10)*$EK$8,0),)</f>
        <v>0</v>
      </c>
      <c r="EM10" s="33"/>
      <c r="EN10" s="47"/>
      <c r="EO10" s="30">
        <f t="shared" ref="EO10:EO27" ca="1" si="48">IF(EN10&gt;0,ROUND((INDIRECT(ADDRESS(EN10,$EN$7,,,"ТаблицаСоответствия"))+EP10)*$EN$8,0),)</f>
        <v>0</v>
      </c>
      <c r="EP10" s="33"/>
      <c r="EQ10" s="194">
        <f t="shared" ref="EQ10:EQ27" ca="1" si="49">SUM(DE10,CY10,BF10,BI10,BL10,BO10,CA10,CD10,AQ10,AT10,AW10,AZ10,BC10,CG10,CG10,CJ10,DB10,CS10,CV10,CM10,DQ10,DT10,DW10,DZ10,EC10,EI10,CP10,BX10,BU10,AN10,BR10,AE10,AH10,AK10,D10,G10,J10,M10,P10,S10,Y10,AB10,DH10,DK10,DN10,EF10,EL10,EO10,)</f>
        <v>81</v>
      </c>
      <c r="ER10" s="225" t="str">
        <f t="shared" ref="ER10:ER15" si="50">B10</f>
        <v>Зопунян Даниил - Евтушенко Кира</v>
      </c>
      <c r="ES10" s="226"/>
      <c r="ET10" s="227"/>
      <c r="EU10" s="14">
        <f ca="1">IF(EQ10&gt;0,RANK(EQ10,$EQ$10:$EQ$28),0)</f>
        <v>1</v>
      </c>
      <c r="EV10"/>
    </row>
    <row r="11" spans="1:152" s="99" customFormat="1" ht="15" thickBot="1" x14ac:dyDescent="0.3">
      <c r="A11" s="31">
        <f t="shared" si="0"/>
        <v>2</v>
      </c>
      <c r="B11" s="32" t="s">
        <v>45</v>
      </c>
      <c r="C11" s="12"/>
      <c r="D11" s="30">
        <f t="shared" ca="1" si="1"/>
        <v>0</v>
      </c>
      <c r="E11" s="33"/>
      <c r="F11" s="12"/>
      <c r="G11" s="30">
        <f t="shared" ca="1" si="2"/>
        <v>0</v>
      </c>
      <c r="H11" s="33"/>
      <c r="I11" s="12"/>
      <c r="J11" s="30">
        <f t="shared" ca="1" si="3"/>
        <v>0</v>
      </c>
      <c r="K11" s="33"/>
      <c r="L11" s="12"/>
      <c r="M11" s="30">
        <f t="shared" ca="1" si="4"/>
        <v>0</v>
      </c>
      <c r="N11" s="33"/>
      <c r="O11" s="12"/>
      <c r="P11" s="30">
        <f t="shared" ca="1" si="5"/>
        <v>0</v>
      </c>
      <c r="Q11" s="33"/>
      <c r="R11" s="12"/>
      <c r="S11" s="30">
        <f t="shared" ca="1" si="6"/>
        <v>0</v>
      </c>
      <c r="T11" s="33"/>
      <c r="U11" s="12"/>
      <c r="V11" s="30">
        <f t="shared" ca="1" si="7"/>
        <v>0</v>
      </c>
      <c r="W11" s="33"/>
      <c r="X11" s="12"/>
      <c r="Y11" s="30">
        <f t="shared" ca="1" si="8"/>
        <v>0</v>
      </c>
      <c r="Z11" s="33"/>
      <c r="AA11" s="12"/>
      <c r="AB11" s="30">
        <f t="shared" ca="1" si="9"/>
        <v>0</v>
      </c>
      <c r="AC11" s="33"/>
      <c r="AD11" s="12"/>
      <c r="AE11" s="30">
        <f t="shared" ca="1" si="10"/>
        <v>0</v>
      </c>
      <c r="AF11" s="33"/>
      <c r="AG11" s="12">
        <v>29</v>
      </c>
      <c r="AH11" s="30">
        <f t="shared" ca="1" si="11"/>
        <v>2</v>
      </c>
      <c r="AI11" s="33"/>
      <c r="AJ11" s="12">
        <v>11</v>
      </c>
      <c r="AK11" s="30">
        <f t="shared" ca="1" si="12"/>
        <v>8</v>
      </c>
      <c r="AL11" s="33"/>
      <c r="AM11" s="12"/>
      <c r="AN11" s="30">
        <f t="shared" ca="1" si="13"/>
        <v>0</v>
      </c>
      <c r="AO11" s="33"/>
      <c r="AP11" s="12">
        <v>15</v>
      </c>
      <c r="AQ11" s="7">
        <f t="shared" ca="1" si="14"/>
        <v>3</v>
      </c>
      <c r="AR11" s="33"/>
      <c r="AS11" s="12">
        <v>6</v>
      </c>
      <c r="AT11" s="7">
        <f t="shared" ca="1" si="15"/>
        <v>6</v>
      </c>
      <c r="AU11" s="33"/>
      <c r="AV11" s="12">
        <v>23</v>
      </c>
      <c r="AW11" s="7">
        <f t="shared" ca="1" si="16"/>
        <v>2</v>
      </c>
      <c r="AX11" s="33"/>
      <c r="AY11" s="12"/>
      <c r="AZ11" s="7">
        <f t="shared" ca="1" si="17"/>
        <v>0</v>
      </c>
      <c r="BA11" s="33"/>
      <c r="BB11" s="12">
        <v>27</v>
      </c>
      <c r="BC11" s="7">
        <f t="shared" ca="1" si="18"/>
        <v>2</v>
      </c>
      <c r="BD11" s="33"/>
      <c r="BE11" s="12">
        <v>40</v>
      </c>
      <c r="BF11" s="7">
        <f t="shared" ca="1" si="19"/>
        <v>2</v>
      </c>
      <c r="BG11" s="33"/>
      <c r="BH11" s="12"/>
      <c r="BI11" s="7">
        <f t="shared" ca="1" si="20"/>
        <v>0</v>
      </c>
      <c r="BJ11" s="33"/>
      <c r="BK11" s="12"/>
      <c r="BL11" s="7">
        <f t="shared" ca="1" si="21"/>
        <v>0</v>
      </c>
      <c r="BM11" s="33"/>
      <c r="BN11" s="12">
        <v>14</v>
      </c>
      <c r="BO11" s="7">
        <f t="shared" ca="1" si="22"/>
        <v>4</v>
      </c>
      <c r="BP11" s="33"/>
      <c r="BQ11" s="12">
        <v>14</v>
      </c>
      <c r="BR11" s="30">
        <f t="shared" ca="1" si="23"/>
        <v>2</v>
      </c>
      <c r="BS11" s="33"/>
      <c r="BT11" s="12">
        <v>6</v>
      </c>
      <c r="BU11" s="30">
        <f t="shared" ca="1" si="24"/>
        <v>6</v>
      </c>
      <c r="BV11" s="33"/>
      <c r="BW11" s="12">
        <v>33</v>
      </c>
      <c r="BX11" s="30">
        <f t="shared" ca="1" si="25"/>
        <v>8</v>
      </c>
      <c r="BY11" s="33"/>
      <c r="BZ11" s="12">
        <v>24</v>
      </c>
      <c r="CA11" s="7">
        <f t="shared" ca="1" si="26"/>
        <v>7</v>
      </c>
      <c r="CB11" s="33"/>
      <c r="CC11" s="12">
        <v>45</v>
      </c>
      <c r="CD11" s="7">
        <f t="shared" ca="1" si="27"/>
        <v>3</v>
      </c>
      <c r="CE11" s="33"/>
      <c r="CF11" s="12"/>
      <c r="CG11" s="7">
        <f t="shared" ca="1" si="28"/>
        <v>0</v>
      </c>
      <c r="CH11" s="33"/>
      <c r="CI11" s="12"/>
      <c r="CJ11" s="7">
        <f t="shared" ca="1" si="29"/>
        <v>0</v>
      </c>
      <c r="CK11" s="33"/>
      <c r="CL11" s="12"/>
      <c r="CM11" s="30">
        <f t="shared" ca="1" si="30"/>
        <v>0</v>
      </c>
      <c r="CN11" s="33"/>
      <c r="CO11" s="12"/>
      <c r="CP11" s="30">
        <f t="shared" ca="1" si="31"/>
        <v>0</v>
      </c>
      <c r="CQ11" s="33"/>
      <c r="CR11" s="12"/>
      <c r="CS11" s="30">
        <f t="shared" ca="1" si="32"/>
        <v>0</v>
      </c>
      <c r="CT11" s="33"/>
      <c r="CU11" s="12"/>
      <c r="CV11" s="30">
        <f t="shared" ca="1" si="33"/>
        <v>0</v>
      </c>
      <c r="CW11" s="33"/>
      <c r="CX11" s="12"/>
      <c r="CY11" s="30">
        <f t="shared" ca="1" si="34"/>
        <v>0</v>
      </c>
      <c r="CZ11" s="33"/>
      <c r="DA11" s="12"/>
      <c r="DB11" s="30">
        <f t="shared" ca="1" si="35"/>
        <v>0</v>
      </c>
      <c r="DC11" s="33"/>
      <c r="DD11" s="12"/>
      <c r="DE11" s="30">
        <f t="shared" ca="1" si="36"/>
        <v>0</v>
      </c>
      <c r="DF11" s="33"/>
      <c r="DG11" s="12"/>
      <c r="DH11" s="7">
        <f t="shared" ca="1" si="37"/>
        <v>0</v>
      </c>
      <c r="DI11" s="33"/>
      <c r="DJ11" s="12"/>
      <c r="DK11" s="7">
        <f t="shared" ca="1" si="38"/>
        <v>0</v>
      </c>
      <c r="DL11" s="33"/>
      <c r="DM11" s="12"/>
      <c r="DN11" s="7">
        <f t="shared" ca="1" si="39"/>
        <v>0</v>
      </c>
      <c r="DO11" s="33"/>
      <c r="DP11" s="12"/>
      <c r="DQ11" s="7">
        <f t="shared" ca="1" si="40"/>
        <v>0</v>
      </c>
      <c r="DR11" s="33"/>
      <c r="DS11" s="12"/>
      <c r="DT11" s="7">
        <f t="shared" ca="1" si="41"/>
        <v>0</v>
      </c>
      <c r="DU11" s="33"/>
      <c r="DV11" s="12"/>
      <c r="DW11" s="7">
        <f t="shared" ca="1" si="42"/>
        <v>0</v>
      </c>
      <c r="DX11" s="33"/>
      <c r="DY11" s="12"/>
      <c r="DZ11" s="7">
        <f t="shared" ca="1" si="43"/>
        <v>0</v>
      </c>
      <c r="EA11" s="33"/>
      <c r="EB11" s="12"/>
      <c r="EC11" s="7">
        <f t="shared" ca="1" si="44"/>
        <v>0</v>
      </c>
      <c r="ED11" s="33"/>
      <c r="EE11" s="12"/>
      <c r="EF11" s="7">
        <f t="shared" ca="1" si="45"/>
        <v>0</v>
      </c>
      <c r="EG11" s="33"/>
      <c r="EH11" s="12"/>
      <c r="EI11" s="7">
        <f t="shared" ca="1" si="46"/>
        <v>0</v>
      </c>
      <c r="EJ11" s="33"/>
      <c r="EK11" s="12"/>
      <c r="EL11" s="7">
        <f t="shared" ca="1" si="47"/>
        <v>0</v>
      </c>
      <c r="EM11" s="33"/>
      <c r="EN11" s="12"/>
      <c r="EO11" s="7">
        <f t="shared" ca="1" si="48"/>
        <v>0</v>
      </c>
      <c r="EP11" s="33"/>
      <c r="EQ11" s="194">
        <f t="shared" ca="1" si="49"/>
        <v>55</v>
      </c>
      <c r="ER11" s="225" t="str">
        <f t="shared" si="50"/>
        <v>Бабой Михаил - Бабой Мария</v>
      </c>
      <c r="ES11" s="226"/>
      <c r="ET11" s="227"/>
      <c r="EU11" s="14">
        <f t="shared" ref="EU11:EU28" ca="1" si="51">IF(EQ11&gt;0,RANK(EQ11,$EQ$10:$EQ$28),0)</f>
        <v>2</v>
      </c>
      <c r="EV11"/>
    </row>
    <row r="12" spans="1:152" ht="15.7" customHeight="1" thickBot="1" x14ac:dyDescent="0.3">
      <c r="A12" s="31">
        <f t="shared" si="0"/>
        <v>3</v>
      </c>
      <c r="B12" s="38" t="s">
        <v>20</v>
      </c>
      <c r="C12" s="12"/>
      <c r="D12" s="30">
        <f t="shared" ca="1" si="1"/>
        <v>0</v>
      </c>
      <c r="E12" s="33"/>
      <c r="F12" s="12"/>
      <c r="G12" s="30">
        <f t="shared" ca="1" si="2"/>
        <v>0</v>
      </c>
      <c r="H12" s="33"/>
      <c r="I12" s="12"/>
      <c r="J12" s="30">
        <f t="shared" ca="1" si="3"/>
        <v>0</v>
      </c>
      <c r="K12" s="33"/>
      <c r="L12" s="12">
        <v>5</v>
      </c>
      <c r="M12" s="30">
        <f t="shared" ca="1" si="4"/>
        <v>8</v>
      </c>
      <c r="N12" s="33"/>
      <c r="O12" s="12">
        <v>8</v>
      </c>
      <c r="P12" s="30">
        <f t="shared" ca="1" si="5"/>
        <v>11</v>
      </c>
      <c r="Q12" s="33"/>
      <c r="R12" s="12">
        <v>7</v>
      </c>
      <c r="S12" s="30">
        <f t="shared" ca="1" si="6"/>
        <v>8</v>
      </c>
      <c r="T12" s="33"/>
      <c r="U12" s="47">
        <v>1</v>
      </c>
      <c r="V12" s="30">
        <f t="shared" ca="1" si="7"/>
        <v>6</v>
      </c>
      <c r="W12" s="33"/>
      <c r="X12" s="12">
        <v>1</v>
      </c>
      <c r="Y12" s="30">
        <f t="shared" ca="1" si="8"/>
        <v>3</v>
      </c>
      <c r="Z12" s="33"/>
      <c r="AA12" s="12">
        <v>1</v>
      </c>
      <c r="AB12" s="30">
        <f t="shared" ca="1" si="9"/>
        <v>15</v>
      </c>
      <c r="AC12" s="33"/>
      <c r="AD12" s="12">
        <v>1</v>
      </c>
      <c r="AE12" s="30">
        <f t="shared" ca="1" si="10"/>
        <v>6</v>
      </c>
      <c r="AF12" s="33"/>
      <c r="AG12" s="12"/>
      <c r="AH12" s="30">
        <f t="shared" ca="1" si="11"/>
        <v>0</v>
      </c>
      <c r="AI12" s="33"/>
      <c r="AJ12" s="12"/>
      <c r="AK12" s="30">
        <f t="shared" ca="1" si="12"/>
        <v>0</v>
      </c>
      <c r="AL12" s="33"/>
      <c r="AM12" s="12"/>
      <c r="AN12" s="30">
        <f t="shared" ca="1" si="13"/>
        <v>0</v>
      </c>
      <c r="AO12" s="33"/>
      <c r="AP12" s="12"/>
      <c r="AQ12" s="30">
        <f t="shared" ca="1" si="14"/>
        <v>0</v>
      </c>
      <c r="AR12" s="33"/>
      <c r="AS12" s="12"/>
      <c r="AT12" s="30">
        <f t="shared" ca="1" si="15"/>
        <v>0</v>
      </c>
      <c r="AU12" s="33"/>
      <c r="AV12" s="12"/>
      <c r="AW12" s="30">
        <f t="shared" ca="1" si="16"/>
        <v>0</v>
      </c>
      <c r="AX12" s="33"/>
      <c r="AY12" s="47"/>
      <c r="AZ12" s="30">
        <f t="shared" ca="1" si="17"/>
        <v>0</v>
      </c>
      <c r="BA12" s="33"/>
      <c r="BB12" s="12"/>
      <c r="BC12" s="30">
        <f t="shared" ca="1" si="18"/>
        <v>0</v>
      </c>
      <c r="BD12" s="33"/>
      <c r="BE12" s="12"/>
      <c r="BF12" s="30">
        <f t="shared" ca="1" si="19"/>
        <v>0</v>
      </c>
      <c r="BG12" s="33"/>
      <c r="BH12" s="12"/>
      <c r="BI12" s="30">
        <f t="shared" ca="1" si="20"/>
        <v>0</v>
      </c>
      <c r="BJ12" s="33"/>
      <c r="BK12" s="12">
        <v>1</v>
      </c>
      <c r="BL12" s="30">
        <f t="shared" ca="1" si="21"/>
        <v>3</v>
      </c>
      <c r="BM12" s="33"/>
      <c r="BN12" s="12"/>
      <c r="BO12" s="30">
        <f t="shared" ca="1" si="22"/>
        <v>0</v>
      </c>
      <c r="BP12" s="33"/>
      <c r="BQ12" s="12"/>
      <c r="BR12" s="30">
        <f t="shared" ca="1" si="23"/>
        <v>0</v>
      </c>
      <c r="BS12" s="33"/>
      <c r="BT12" s="12"/>
      <c r="BU12" s="30">
        <f t="shared" ca="1" si="24"/>
        <v>0</v>
      </c>
      <c r="BV12" s="33"/>
      <c r="BW12" s="12"/>
      <c r="BX12" s="30">
        <f t="shared" ca="1" si="25"/>
        <v>0</v>
      </c>
      <c r="BY12" s="33"/>
      <c r="BZ12" s="12"/>
      <c r="CA12" s="30">
        <f t="shared" ca="1" si="26"/>
        <v>0</v>
      </c>
      <c r="CB12" s="33"/>
      <c r="CC12" s="12"/>
      <c r="CD12" s="30">
        <f t="shared" ca="1" si="27"/>
        <v>0</v>
      </c>
      <c r="CE12" s="33"/>
      <c r="CF12" s="47"/>
      <c r="CG12" s="30">
        <f t="shared" ca="1" si="28"/>
        <v>0</v>
      </c>
      <c r="CH12" s="33"/>
      <c r="CI12" s="47"/>
      <c r="CJ12" s="30">
        <f t="shared" ca="1" si="29"/>
        <v>0</v>
      </c>
      <c r="CK12" s="33"/>
      <c r="CL12" s="47"/>
      <c r="CM12" s="30">
        <f t="shared" ca="1" si="30"/>
        <v>0</v>
      </c>
      <c r="CN12" s="33"/>
      <c r="CO12" s="47"/>
      <c r="CP12" s="30">
        <f t="shared" ca="1" si="31"/>
        <v>0</v>
      </c>
      <c r="CQ12" s="33"/>
      <c r="CR12" s="47"/>
      <c r="CS12" s="30">
        <f t="shared" ca="1" si="32"/>
        <v>0</v>
      </c>
      <c r="CT12" s="33"/>
      <c r="CU12" s="47"/>
      <c r="CV12" s="30">
        <f t="shared" ca="1" si="33"/>
        <v>0</v>
      </c>
      <c r="CW12" s="33"/>
      <c r="CX12" s="47"/>
      <c r="CY12" s="30">
        <f t="shared" ca="1" si="34"/>
        <v>0</v>
      </c>
      <c r="CZ12" s="33"/>
      <c r="DA12" s="47"/>
      <c r="DB12" s="30">
        <f t="shared" ca="1" si="35"/>
        <v>0</v>
      </c>
      <c r="DC12" s="33"/>
      <c r="DD12" s="47"/>
      <c r="DE12" s="30">
        <f t="shared" ca="1" si="36"/>
        <v>0</v>
      </c>
      <c r="DF12" s="33"/>
      <c r="DG12" s="47"/>
      <c r="DH12" s="30">
        <f t="shared" ca="1" si="37"/>
        <v>0</v>
      </c>
      <c r="DI12" s="33"/>
      <c r="DJ12" s="47"/>
      <c r="DK12" s="30">
        <f t="shared" ca="1" si="38"/>
        <v>0</v>
      </c>
      <c r="DL12" s="33"/>
      <c r="DM12" s="47"/>
      <c r="DN12" s="30">
        <f t="shared" ca="1" si="39"/>
        <v>0</v>
      </c>
      <c r="DO12" s="33"/>
      <c r="DP12" s="47"/>
      <c r="DQ12" s="30">
        <f t="shared" ca="1" si="40"/>
        <v>0</v>
      </c>
      <c r="DR12" s="33"/>
      <c r="DS12" s="47"/>
      <c r="DT12" s="30">
        <f t="shared" ca="1" si="41"/>
        <v>0</v>
      </c>
      <c r="DU12" s="33"/>
      <c r="DV12" s="47"/>
      <c r="DW12" s="30">
        <f t="shared" ca="1" si="42"/>
        <v>0</v>
      </c>
      <c r="DX12" s="33"/>
      <c r="DY12" s="47"/>
      <c r="DZ12" s="30">
        <f t="shared" ca="1" si="43"/>
        <v>0</v>
      </c>
      <c r="EA12" s="33"/>
      <c r="EB12" s="47"/>
      <c r="EC12" s="30">
        <f t="shared" ca="1" si="44"/>
        <v>0</v>
      </c>
      <c r="ED12" s="33"/>
      <c r="EE12" s="47"/>
      <c r="EF12" s="30">
        <f t="shared" ca="1" si="45"/>
        <v>0</v>
      </c>
      <c r="EG12" s="33"/>
      <c r="EH12" s="47"/>
      <c r="EI12" s="30">
        <f t="shared" ca="1" si="46"/>
        <v>0</v>
      </c>
      <c r="EJ12" s="33"/>
      <c r="EK12" s="47"/>
      <c r="EL12" s="30">
        <f t="shared" ca="1" si="47"/>
        <v>0</v>
      </c>
      <c r="EM12" s="33"/>
      <c r="EN12" s="47"/>
      <c r="EO12" s="30">
        <f t="shared" ca="1" si="48"/>
        <v>0</v>
      </c>
      <c r="EP12" s="33"/>
      <c r="EQ12" s="194">
        <f t="shared" ca="1" si="49"/>
        <v>54</v>
      </c>
      <c r="ER12" s="100" t="str">
        <f t="shared" si="50"/>
        <v>Исаков Никита - Донова София</v>
      </c>
      <c r="ES12" s="101"/>
      <c r="ET12" s="102"/>
      <c r="EU12" s="14">
        <f t="shared" ca="1" si="51"/>
        <v>3</v>
      </c>
    </row>
    <row r="13" spans="1:152" ht="15" thickBot="1" x14ac:dyDescent="0.3">
      <c r="A13" s="31">
        <f t="shared" si="0"/>
        <v>4</v>
      </c>
      <c r="B13" s="32" t="s">
        <v>107</v>
      </c>
      <c r="C13" s="12"/>
      <c r="D13" s="30">
        <f t="shared" ca="1" si="1"/>
        <v>0</v>
      </c>
      <c r="E13" s="33"/>
      <c r="F13" s="12"/>
      <c r="G13" s="30">
        <f t="shared" ca="1" si="2"/>
        <v>0</v>
      </c>
      <c r="H13" s="33"/>
      <c r="I13" s="12"/>
      <c r="J13" s="30">
        <f t="shared" ca="1" si="3"/>
        <v>0</v>
      </c>
      <c r="K13" s="33"/>
      <c r="L13" s="12"/>
      <c r="M13" s="30">
        <f t="shared" ca="1" si="4"/>
        <v>0</v>
      </c>
      <c r="N13" s="33"/>
      <c r="O13" s="12"/>
      <c r="P13" s="30">
        <f t="shared" ca="1" si="5"/>
        <v>0</v>
      </c>
      <c r="Q13" s="33"/>
      <c r="R13" s="12"/>
      <c r="S13" s="30">
        <f t="shared" ca="1" si="6"/>
        <v>0</v>
      </c>
      <c r="T13" s="33"/>
      <c r="U13" s="47"/>
      <c r="V13" s="30">
        <f t="shared" ca="1" si="7"/>
        <v>0</v>
      </c>
      <c r="W13" s="33"/>
      <c r="X13" s="12">
        <v>3</v>
      </c>
      <c r="Y13" s="30">
        <f t="shared" ca="1" si="8"/>
        <v>2</v>
      </c>
      <c r="Z13" s="33"/>
      <c r="AA13" s="12">
        <v>4</v>
      </c>
      <c r="AB13" s="30">
        <f t="shared" ca="1" si="9"/>
        <v>4</v>
      </c>
      <c r="AC13" s="33"/>
      <c r="AD13" s="12"/>
      <c r="AE13" s="30">
        <f t="shared" ca="1" si="10"/>
        <v>0</v>
      </c>
      <c r="AF13" s="33"/>
      <c r="AG13" s="12">
        <v>17</v>
      </c>
      <c r="AH13" s="30">
        <f t="shared" ca="1" si="11"/>
        <v>4</v>
      </c>
      <c r="AI13" s="33"/>
      <c r="AJ13" s="12">
        <v>11</v>
      </c>
      <c r="AK13" s="30">
        <f t="shared" ca="1" si="12"/>
        <v>8</v>
      </c>
      <c r="AL13" s="33"/>
      <c r="AM13" s="12">
        <v>12</v>
      </c>
      <c r="AN13" s="30">
        <f t="shared" ca="1" si="13"/>
        <v>4</v>
      </c>
      <c r="AO13" s="33"/>
      <c r="AP13" s="12"/>
      <c r="AQ13" s="30">
        <f t="shared" ca="1" si="14"/>
        <v>0</v>
      </c>
      <c r="AR13" s="33"/>
      <c r="AS13" s="12"/>
      <c r="AT13" s="30">
        <f t="shared" ca="1" si="15"/>
        <v>0</v>
      </c>
      <c r="AU13" s="33"/>
      <c r="AV13" s="12"/>
      <c r="AW13" s="30">
        <f t="shared" ca="1" si="16"/>
        <v>0</v>
      </c>
      <c r="AX13" s="33"/>
      <c r="AY13" s="47"/>
      <c r="AZ13" s="30">
        <f t="shared" ca="1" si="17"/>
        <v>0</v>
      </c>
      <c r="BA13" s="33"/>
      <c r="BB13" s="12"/>
      <c r="BC13" s="30">
        <f t="shared" ca="1" si="18"/>
        <v>0</v>
      </c>
      <c r="BD13" s="33"/>
      <c r="BE13" s="12"/>
      <c r="BF13" s="30">
        <f t="shared" ca="1" si="19"/>
        <v>0</v>
      </c>
      <c r="BG13" s="33"/>
      <c r="BH13" s="12"/>
      <c r="BI13" s="30">
        <f t="shared" ca="1" si="20"/>
        <v>0</v>
      </c>
      <c r="BJ13" s="33"/>
      <c r="BK13" s="12"/>
      <c r="BL13" s="30">
        <f t="shared" ca="1" si="21"/>
        <v>0</v>
      </c>
      <c r="BM13" s="33"/>
      <c r="BN13" s="12">
        <v>18</v>
      </c>
      <c r="BO13" s="30">
        <f t="shared" ca="1" si="22"/>
        <v>4</v>
      </c>
      <c r="BP13" s="33"/>
      <c r="BQ13" s="12">
        <v>17</v>
      </c>
      <c r="BR13" s="30">
        <f t="shared" ca="1" si="23"/>
        <v>2</v>
      </c>
      <c r="BS13" s="33"/>
      <c r="BT13" s="12">
        <v>18</v>
      </c>
      <c r="BU13" s="30">
        <f t="shared" ca="1" si="24"/>
        <v>2</v>
      </c>
      <c r="BV13" s="33"/>
      <c r="BW13" s="12"/>
      <c r="BX13" s="30">
        <f t="shared" ca="1" si="25"/>
        <v>0</v>
      </c>
      <c r="BY13" s="33"/>
      <c r="BZ13" s="12"/>
      <c r="CA13" s="30">
        <f t="shared" ca="1" si="26"/>
        <v>0</v>
      </c>
      <c r="CB13" s="33"/>
      <c r="CC13" s="12"/>
      <c r="CD13" s="30">
        <f t="shared" ca="1" si="27"/>
        <v>0</v>
      </c>
      <c r="CE13" s="33"/>
      <c r="CF13" s="47"/>
      <c r="CG13" s="30">
        <f t="shared" ca="1" si="28"/>
        <v>0</v>
      </c>
      <c r="CH13" s="33"/>
      <c r="CI13" s="47"/>
      <c r="CJ13" s="30">
        <f t="shared" ca="1" si="29"/>
        <v>0</v>
      </c>
      <c r="CK13" s="33"/>
      <c r="CL13" s="47"/>
      <c r="CM13" s="30">
        <f t="shared" ca="1" si="30"/>
        <v>0</v>
      </c>
      <c r="CN13" s="33"/>
      <c r="CO13" s="47"/>
      <c r="CP13" s="30">
        <f t="shared" ca="1" si="31"/>
        <v>0</v>
      </c>
      <c r="CQ13" s="33"/>
      <c r="CR13" s="47"/>
      <c r="CS13" s="30">
        <f t="shared" ca="1" si="32"/>
        <v>0</v>
      </c>
      <c r="CT13" s="33"/>
      <c r="CU13" s="47"/>
      <c r="CV13" s="30">
        <f t="shared" ca="1" si="33"/>
        <v>0</v>
      </c>
      <c r="CW13" s="33"/>
      <c r="CX13" s="47"/>
      <c r="CY13" s="30">
        <f t="shared" ca="1" si="34"/>
        <v>0</v>
      </c>
      <c r="CZ13" s="33"/>
      <c r="DA13" s="47"/>
      <c r="DB13" s="30">
        <f t="shared" ca="1" si="35"/>
        <v>0</v>
      </c>
      <c r="DC13" s="33"/>
      <c r="DD13" s="47"/>
      <c r="DE13" s="30">
        <f t="shared" ca="1" si="36"/>
        <v>0</v>
      </c>
      <c r="DF13" s="33"/>
      <c r="DG13" s="47"/>
      <c r="DH13" s="30">
        <f t="shared" ca="1" si="37"/>
        <v>0</v>
      </c>
      <c r="DI13" s="33"/>
      <c r="DJ13" s="47"/>
      <c r="DK13" s="30">
        <f t="shared" ca="1" si="38"/>
        <v>0</v>
      </c>
      <c r="DL13" s="33"/>
      <c r="DM13" s="47"/>
      <c r="DN13" s="30">
        <f t="shared" ca="1" si="39"/>
        <v>0</v>
      </c>
      <c r="DO13" s="33"/>
      <c r="DP13" s="47"/>
      <c r="DQ13" s="30">
        <f t="shared" ca="1" si="40"/>
        <v>0</v>
      </c>
      <c r="DR13" s="33"/>
      <c r="DS13" s="47"/>
      <c r="DT13" s="30">
        <f t="shared" ca="1" si="41"/>
        <v>0</v>
      </c>
      <c r="DU13" s="33"/>
      <c r="DV13" s="47"/>
      <c r="DW13" s="30">
        <f t="shared" ca="1" si="42"/>
        <v>0</v>
      </c>
      <c r="DX13" s="33"/>
      <c r="DY13" s="47"/>
      <c r="DZ13" s="30">
        <f t="shared" ca="1" si="43"/>
        <v>0</v>
      </c>
      <c r="EA13" s="33"/>
      <c r="EB13" s="47"/>
      <c r="EC13" s="30">
        <f t="shared" ca="1" si="44"/>
        <v>0</v>
      </c>
      <c r="ED13" s="33"/>
      <c r="EE13" s="47"/>
      <c r="EF13" s="30">
        <f t="shared" ca="1" si="45"/>
        <v>0</v>
      </c>
      <c r="EG13" s="33"/>
      <c r="EH13" s="47"/>
      <c r="EI13" s="30">
        <f t="shared" ca="1" si="46"/>
        <v>0</v>
      </c>
      <c r="EJ13" s="33"/>
      <c r="EK13" s="47"/>
      <c r="EL13" s="30">
        <f t="shared" ca="1" si="47"/>
        <v>0</v>
      </c>
      <c r="EM13" s="33"/>
      <c r="EN13" s="47"/>
      <c r="EO13" s="30">
        <f t="shared" ca="1" si="48"/>
        <v>0</v>
      </c>
      <c r="EP13" s="33"/>
      <c r="EQ13" s="194">
        <f t="shared" ca="1" si="49"/>
        <v>30</v>
      </c>
      <c r="ER13" s="100" t="str">
        <f t="shared" si="50"/>
        <v>Жолудев Михаил - Зорниченко Ульяна</v>
      </c>
      <c r="ES13" s="101"/>
      <c r="ET13" s="102"/>
      <c r="EU13" s="14">
        <f t="shared" ca="1" si="51"/>
        <v>4</v>
      </c>
    </row>
    <row r="14" spans="1:152" s="99" customFormat="1" ht="15" thickBot="1" x14ac:dyDescent="0.3">
      <c r="A14" s="31">
        <f t="shared" si="0"/>
        <v>5</v>
      </c>
      <c r="B14" s="3" t="s">
        <v>28</v>
      </c>
      <c r="C14" s="12"/>
      <c r="D14" s="7">
        <f t="shared" ca="1" si="1"/>
        <v>0</v>
      </c>
      <c r="E14" s="9"/>
      <c r="F14" s="12"/>
      <c r="G14" s="7">
        <f t="shared" ca="1" si="2"/>
        <v>0</v>
      </c>
      <c r="H14" s="9"/>
      <c r="I14" s="12"/>
      <c r="J14" s="7">
        <f t="shared" ca="1" si="3"/>
        <v>0</v>
      </c>
      <c r="K14" s="9"/>
      <c r="L14" s="12"/>
      <c r="M14" s="7">
        <f t="shared" ca="1" si="4"/>
        <v>0</v>
      </c>
      <c r="N14" s="9"/>
      <c r="O14" s="12"/>
      <c r="P14" s="7">
        <f t="shared" ca="1" si="5"/>
        <v>0</v>
      </c>
      <c r="Q14" s="9"/>
      <c r="R14" s="12"/>
      <c r="S14" s="7">
        <f t="shared" ca="1" si="6"/>
        <v>0</v>
      </c>
      <c r="T14" s="9"/>
      <c r="U14" s="12">
        <v>3</v>
      </c>
      <c r="V14" s="7">
        <f t="shared" ca="1" si="7"/>
        <v>4</v>
      </c>
      <c r="W14" s="9"/>
      <c r="X14" s="12">
        <v>6</v>
      </c>
      <c r="Y14" s="7">
        <f t="shared" ca="1" si="8"/>
        <v>1</v>
      </c>
      <c r="Z14" s="9"/>
      <c r="AA14" s="12">
        <v>5</v>
      </c>
      <c r="AB14" s="7">
        <f t="shared" ca="1" si="9"/>
        <v>3</v>
      </c>
      <c r="AC14" s="9"/>
      <c r="AD14" s="12">
        <v>4</v>
      </c>
      <c r="AE14" s="7">
        <f t="shared" ca="1" si="10"/>
        <v>3</v>
      </c>
      <c r="AF14" s="9"/>
      <c r="AG14" s="12"/>
      <c r="AH14" s="7">
        <f t="shared" ca="1" si="11"/>
        <v>0</v>
      </c>
      <c r="AI14" s="9"/>
      <c r="AJ14" s="12"/>
      <c r="AK14" s="7">
        <f t="shared" ca="1" si="12"/>
        <v>0</v>
      </c>
      <c r="AL14" s="9"/>
      <c r="AM14" s="12"/>
      <c r="AN14" s="7">
        <f t="shared" ca="1" si="13"/>
        <v>0</v>
      </c>
      <c r="AO14" s="9"/>
      <c r="AP14" s="12"/>
      <c r="AQ14" s="7">
        <f t="shared" ca="1" si="14"/>
        <v>0</v>
      </c>
      <c r="AR14" s="9"/>
      <c r="AS14" s="12"/>
      <c r="AT14" s="7">
        <f t="shared" ca="1" si="15"/>
        <v>0</v>
      </c>
      <c r="AU14" s="9"/>
      <c r="AV14" s="12"/>
      <c r="AW14" s="7">
        <f t="shared" ca="1" si="16"/>
        <v>0</v>
      </c>
      <c r="AX14" s="9"/>
      <c r="AY14" s="12"/>
      <c r="AZ14" s="7">
        <f t="shared" ca="1" si="17"/>
        <v>0</v>
      </c>
      <c r="BA14" s="9"/>
      <c r="BB14" s="12"/>
      <c r="BC14" s="7">
        <f t="shared" ca="1" si="18"/>
        <v>0</v>
      </c>
      <c r="BD14" s="9"/>
      <c r="BE14" s="12"/>
      <c r="BF14" s="7">
        <f t="shared" ca="1" si="19"/>
        <v>0</v>
      </c>
      <c r="BG14" s="9"/>
      <c r="BH14" s="12">
        <v>2</v>
      </c>
      <c r="BI14" s="7">
        <f t="shared" ca="1" si="20"/>
        <v>3</v>
      </c>
      <c r="BJ14" s="9"/>
      <c r="BK14" s="12">
        <v>3</v>
      </c>
      <c r="BL14" s="7">
        <f t="shared" ca="1" si="21"/>
        <v>2</v>
      </c>
      <c r="BM14" s="9"/>
      <c r="BN14" s="12"/>
      <c r="BO14" s="7">
        <f t="shared" ca="1" si="22"/>
        <v>0</v>
      </c>
      <c r="BP14" s="9"/>
      <c r="BQ14" s="12"/>
      <c r="BR14" s="7">
        <f t="shared" ca="1" si="23"/>
        <v>0</v>
      </c>
      <c r="BS14" s="9"/>
      <c r="BT14" s="12"/>
      <c r="BU14" s="7">
        <f t="shared" ca="1" si="24"/>
        <v>0</v>
      </c>
      <c r="BV14" s="9"/>
      <c r="BW14" s="12"/>
      <c r="BX14" s="7">
        <f t="shared" ca="1" si="25"/>
        <v>0</v>
      </c>
      <c r="BY14" s="9"/>
      <c r="BZ14" s="12"/>
      <c r="CA14" s="7">
        <f t="shared" ca="1" si="26"/>
        <v>0</v>
      </c>
      <c r="CB14" s="9"/>
      <c r="CC14" s="12"/>
      <c r="CD14" s="7">
        <f t="shared" ca="1" si="27"/>
        <v>0</v>
      </c>
      <c r="CE14" s="9"/>
      <c r="CF14" s="12">
        <v>1</v>
      </c>
      <c r="CG14" s="7">
        <f t="shared" ca="1" si="28"/>
        <v>6</v>
      </c>
      <c r="CH14" s="9"/>
      <c r="CI14" s="12"/>
      <c r="CJ14" s="7">
        <f t="shared" ca="1" si="29"/>
        <v>0</v>
      </c>
      <c r="CK14" s="9"/>
      <c r="CL14" s="12"/>
      <c r="CM14" s="7">
        <f t="shared" ca="1" si="30"/>
        <v>0</v>
      </c>
      <c r="CN14" s="9"/>
      <c r="CO14" s="12"/>
      <c r="CP14" s="7">
        <f t="shared" ca="1" si="31"/>
        <v>0</v>
      </c>
      <c r="CQ14" s="9"/>
      <c r="CR14" s="12"/>
      <c r="CS14" s="7">
        <f t="shared" ca="1" si="32"/>
        <v>0</v>
      </c>
      <c r="CT14" s="9"/>
      <c r="CU14" s="12"/>
      <c r="CV14" s="7">
        <f t="shared" ca="1" si="33"/>
        <v>0</v>
      </c>
      <c r="CW14" s="9"/>
      <c r="CX14" s="12"/>
      <c r="CY14" s="7">
        <f t="shared" ca="1" si="34"/>
        <v>0</v>
      </c>
      <c r="CZ14" s="9"/>
      <c r="DA14" s="12"/>
      <c r="DB14" s="7">
        <f t="shared" ca="1" si="35"/>
        <v>0</v>
      </c>
      <c r="DC14" s="9"/>
      <c r="DD14" s="12"/>
      <c r="DE14" s="7">
        <f t="shared" ca="1" si="36"/>
        <v>0</v>
      </c>
      <c r="DF14" s="9"/>
      <c r="DG14" s="12"/>
      <c r="DH14" s="7">
        <f t="shared" ca="1" si="37"/>
        <v>0</v>
      </c>
      <c r="DI14" s="9"/>
      <c r="DJ14" s="12"/>
      <c r="DK14" s="7">
        <f t="shared" ca="1" si="38"/>
        <v>0</v>
      </c>
      <c r="DL14" s="9"/>
      <c r="DM14" s="12"/>
      <c r="DN14" s="7">
        <f t="shared" ca="1" si="39"/>
        <v>0</v>
      </c>
      <c r="DO14" s="9"/>
      <c r="DP14" s="12"/>
      <c r="DQ14" s="7">
        <f t="shared" ca="1" si="40"/>
        <v>0</v>
      </c>
      <c r="DR14" s="9"/>
      <c r="DS14" s="12"/>
      <c r="DT14" s="7">
        <f t="shared" ca="1" si="41"/>
        <v>0</v>
      </c>
      <c r="DU14" s="9"/>
      <c r="DV14" s="12"/>
      <c r="DW14" s="7">
        <f t="shared" ca="1" si="42"/>
        <v>0</v>
      </c>
      <c r="DX14" s="9"/>
      <c r="DY14" s="12"/>
      <c r="DZ14" s="7">
        <f t="shared" ca="1" si="43"/>
        <v>0</v>
      </c>
      <c r="EA14" s="9"/>
      <c r="EB14" s="12"/>
      <c r="EC14" s="7">
        <f t="shared" ca="1" si="44"/>
        <v>0</v>
      </c>
      <c r="ED14" s="9"/>
      <c r="EE14" s="12"/>
      <c r="EF14" s="7">
        <f t="shared" ca="1" si="45"/>
        <v>0</v>
      </c>
      <c r="EG14" s="9"/>
      <c r="EH14" s="12"/>
      <c r="EI14" s="7">
        <f t="shared" ca="1" si="46"/>
        <v>0</v>
      </c>
      <c r="EJ14" s="9"/>
      <c r="EK14" s="12"/>
      <c r="EL14" s="7">
        <f t="shared" ca="1" si="47"/>
        <v>0</v>
      </c>
      <c r="EM14" s="9"/>
      <c r="EN14" s="12"/>
      <c r="EO14" s="7">
        <f t="shared" ca="1" si="48"/>
        <v>0</v>
      </c>
      <c r="EP14" s="9"/>
      <c r="EQ14" s="194">
        <f t="shared" ca="1" si="49"/>
        <v>24</v>
      </c>
      <c r="ER14" s="103" t="str">
        <f t="shared" si="50"/>
        <v>Балуев Николай - Черенкова Вилена</v>
      </c>
      <c r="ES14" s="104"/>
      <c r="ET14" s="105"/>
      <c r="EU14" s="14">
        <f t="shared" ca="1" si="51"/>
        <v>5</v>
      </c>
      <c r="EV14" s="35"/>
    </row>
    <row r="15" spans="1:152" ht="15" thickBot="1" x14ac:dyDescent="0.3">
      <c r="A15" s="31">
        <f t="shared" si="0"/>
        <v>6</v>
      </c>
      <c r="B15" s="3" t="s">
        <v>103</v>
      </c>
      <c r="C15" s="12"/>
      <c r="D15" s="7">
        <f t="shared" ca="1" si="1"/>
        <v>0</v>
      </c>
      <c r="E15" s="9"/>
      <c r="F15" s="12"/>
      <c r="G15" s="7">
        <f t="shared" ca="1" si="2"/>
        <v>0</v>
      </c>
      <c r="H15" s="9"/>
      <c r="I15" s="12"/>
      <c r="J15" s="7">
        <f t="shared" ca="1" si="3"/>
        <v>0</v>
      </c>
      <c r="K15" s="9"/>
      <c r="L15" s="12"/>
      <c r="M15" s="7">
        <f t="shared" ca="1" si="4"/>
        <v>0</v>
      </c>
      <c r="N15" s="9"/>
      <c r="O15" s="12"/>
      <c r="P15" s="7">
        <f t="shared" ca="1" si="5"/>
        <v>0</v>
      </c>
      <c r="Q15" s="9"/>
      <c r="R15" s="12"/>
      <c r="S15" s="7">
        <f t="shared" ca="1" si="6"/>
        <v>0</v>
      </c>
      <c r="T15" s="9"/>
      <c r="U15" s="12"/>
      <c r="V15" s="7">
        <f t="shared" ca="1" si="7"/>
        <v>0</v>
      </c>
      <c r="W15" s="9"/>
      <c r="X15" s="12"/>
      <c r="Y15" s="7">
        <f t="shared" ca="1" si="8"/>
        <v>0</v>
      </c>
      <c r="Z15" s="9"/>
      <c r="AA15" s="12"/>
      <c r="AB15" s="7">
        <f t="shared" ca="1" si="9"/>
        <v>0</v>
      </c>
      <c r="AC15" s="9"/>
      <c r="AD15" s="12"/>
      <c r="AE15" s="7">
        <f t="shared" ca="1" si="10"/>
        <v>0</v>
      </c>
      <c r="AF15" s="9"/>
      <c r="AG15" s="12"/>
      <c r="AH15" s="7">
        <f t="shared" ca="1" si="11"/>
        <v>0</v>
      </c>
      <c r="AI15" s="9"/>
      <c r="AJ15" s="12"/>
      <c r="AK15" s="7">
        <f t="shared" ca="1" si="12"/>
        <v>0</v>
      </c>
      <c r="AL15" s="9"/>
      <c r="AM15" s="12"/>
      <c r="AN15" s="7">
        <f t="shared" ca="1" si="13"/>
        <v>0</v>
      </c>
      <c r="AO15" s="9"/>
      <c r="AP15" s="12"/>
      <c r="AQ15" s="7">
        <f t="shared" ca="1" si="14"/>
        <v>0</v>
      </c>
      <c r="AR15" s="9"/>
      <c r="AS15" s="12"/>
      <c r="AT15" s="7">
        <f t="shared" ca="1" si="15"/>
        <v>0</v>
      </c>
      <c r="AU15" s="9"/>
      <c r="AV15" s="12"/>
      <c r="AW15" s="7">
        <f t="shared" ca="1" si="16"/>
        <v>0</v>
      </c>
      <c r="AX15" s="9"/>
      <c r="AY15" s="12"/>
      <c r="AZ15" s="7">
        <f t="shared" ca="1" si="17"/>
        <v>0</v>
      </c>
      <c r="BA15" s="9"/>
      <c r="BB15" s="12"/>
      <c r="BC15" s="7">
        <f t="shared" ca="1" si="18"/>
        <v>0</v>
      </c>
      <c r="BD15" s="9"/>
      <c r="BE15" s="12"/>
      <c r="BF15" s="7">
        <f t="shared" ca="1" si="19"/>
        <v>0</v>
      </c>
      <c r="BG15" s="9"/>
      <c r="BH15" s="12">
        <v>4</v>
      </c>
      <c r="BI15" s="7">
        <f t="shared" ca="1" si="20"/>
        <v>2</v>
      </c>
      <c r="BJ15" s="9"/>
      <c r="BK15" s="12">
        <v>6</v>
      </c>
      <c r="BL15" s="7">
        <f t="shared" ca="1" si="21"/>
        <v>1</v>
      </c>
      <c r="BM15" s="9"/>
      <c r="BN15" s="12"/>
      <c r="BO15" s="7">
        <f t="shared" ca="1" si="22"/>
        <v>0</v>
      </c>
      <c r="BP15" s="9"/>
      <c r="BQ15" s="12"/>
      <c r="BR15" s="7">
        <f t="shared" ca="1" si="23"/>
        <v>0</v>
      </c>
      <c r="BS15" s="9"/>
      <c r="BT15" s="12"/>
      <c r="BU15" s="7">
        <f t="shared" ca="1" si="24"/>
        <v>0</v>
      </c>
      <c r="BV15" s="9"/>
      <c r="BW15" s="12">
        <v>50</v>
      </c>
      <c r="BX15" s="7">
        <f t="shared" ca="1" si="25"/>
        <v>5</v>
      </c>
      <c r="BY15" s="9"/>
      <c r="BZ15" s="12">
        <v>68</v>
      </c>
      <c r="CA15" s="7">
        <f t="shared" ca="1" si="26"/>
        <v>3</v>
      </c>
      <c r="CB15" s="9"/>
      <c r="CC15" s="12">
        <v>50</v>
      </c>
      <c r="CD15" s="7">
        <f t="shared" ca="1" si="27"/>
        <v>3</v>
      </c>
      <c r="CE15" s="9"/>
      <c r="CF15" s="12">
        <v>3</v>
      </c>
      <c r="CG15" s="7">
        <f t="shared" ca="1" si="28"/>
        <v>4</v>
      </c>
      <c r="CH15" s="9"/>
      <c r="CI15" s="12"/>
      <c r="CJ15" s="7">
        <f t="shared" ca="1" si="29"/>
        <v>0</v>
      </c>
      <c r="CK15" s="9"/>
      <c r="CL15" s="12"/>
      <c r="CM15" s="7">
        <f t="shared" ca="1" si="30"/>
        <v>0</v>
      </c>
      <c r="CN15" s="9"/>
      <c r="CO15" s="12"/>
      <c r="CP15" s="7">
        <f t="shared" ca="1" si="31"/>
        <v>0</v>
      </c>
      <c r="CQ15" s="9"/>
      <c r="CR15" s="12"/>
      <c r="CS15" s="7">
        <f t="shared" ca="1" si="32"/>
        <v>0</v>
      </c>
      <c r="CT15" s="9"/>
      <c r="CU15" s="12"/>
      <c r="CV15" s="7">
        <f t="shared" ca="1" si="33"/>
        <v>0</v>
      </c>
      <c r="CW15" s="9"/>
      <c r="CX15" s="12"/>
      <c r="CY15" s="7">
        <f t="shared" ca="1" si="34"/>
        <v>0</v>
      </c>
      <c r="CZ15" s="9"/>
      <c r="DA15" s="12"/>
      <c r="DB15" s="7">
        <f t="shared" ca="1" si="35"/>
        <v>0</v>
      </c>
      <c r="DC15" s="9"/>
      <c r="DD15" s="12"/>
      <c r="DE15" s="7">
        <f t="shared" ca="1" si="36"/>
        <v>0</v>
      </c>
      <c r="DF15" s="9"/>
      <c r="DG15" s="12"/>
      <c r="DH15" s="7">
        <f t="shared" ca="1" si="37"/>
        <v>0</v>
      </c>
      <c r="DI15" s="9"/>
      <c r="DJ15" s="12"/>
      <c r="DK15" s="7">
        <f t="shared" ca="1" si="38"/>
        <v>0</v>
      </c>
      <c r="DL15" s="9"/>
      <c r="DM15" s="12"/>
      <c r="DN15" s="7">
        <f t="shared" ca="1" si="39"/>
        <v>0</v>
      </c>
      <c r="DO15" s="9"/>
      <c r="DP15" s="12"/>
      <c r="DQ15" s="7">
        <f t="shared" ca="1" si="40"/>
        <v>0</v>
      </c>
      <c r="DR15" s="9"/>
      <c r="DS15" s="12"/>
      <c r="DT15" s="7">
        <f t="shared" ca="1" si="41"/>
        <v>0</v>
      </c>
      <c r="DU15" s="9"/>
      <c r="DV15" s="12"/>
      <c r="DW15" s="7">
        <f t="shared" ca="1" si="42"/>
        <v>0</v>
      </c>
      <c r="DX15" s="9"/>
      <c r="DY15" s="12"/>
      <c r="DZ15" s="7">
        <f t="shared" ca="1" si="43"/>
        <v>0</v>
      </c>
      <c r="EA15" s="9"/>
      <c r="EB15" s="12"/>
      <c r="EC15" s="7">
        <f t="shared" ca="1" si="44"/>
        <v>0</v>
      </c>
      <c r="ED15" s="9"/>
      <c r="EE15" s="12"/>
      <c r="EF15" s="7">
        <f t="shared" ca="1" si="45"/>
        <v>0</v>
      </c>
      <c r="EG15" s="9"/>
      <c r="EH15" s="12"/>
      <c r="EI15" s="7">
        <f t="shared" ca="1" si="46"/>
        <v>0</v>
      </c>
      <c r="EJ15" s="9"/>
      <c r="EK15" s="12"/>
      <c r="EL15" s="7">
        <f t="shared" ca="1" si="47"/>
        <v>0</v>
      </c>
      <c r="EM15" s="9"/>
      <c r="EN15" s="12"/>
      <c r="EO15" s="7">
        <f t="shared" ca="1" si="48"/>
        <v>0</v>
      </c>
      <c r="EP15" s="9"/>
      <c r="EQ15" s="194">
        <f t="shared" ca="1" si="49"/>
        <v>22</v>
      </c>
      <c r="ER15" s="100" t="str">
        <f t="shared" si="50"/>
        <v>Алещенко Матвей - Шутова Вероника</v>
      </c>
      <c r="ES15" s="101"/>
      <c r="ET15" s="102"/>
      <c r="EU15" s="14">
        <f t="shared" ca="1" si="51"/>
        <v>6</v>
      </c>
    </row>
    <row r="16" spans="1:152" ht="15" thickBot="1" x14ac:dyDescent="0.3">
      <c r="A16" s="31">
        <f t="shared" si="0"/>
        <v>7</v>
      </c>
      <c r="B16" s="32" t="s">
        <v>22</v>
      </c>
      <c r="C16" s="12"/>
      <c r="D16" s="7">
        <f t="shared" ca="1" si="1"/>
        <v>0</v>
      </c>
      <c r="E16" s="9"/>
      <c r="F16" s="12"/>
      <c r="G16" s="7">
        <f t="shared" ca="1" si="2"/>
        <v>0</v>
      </c>
      <c r="H16" s="9"/>
      <c r="I16" s="12"/>
      <c r="J16" s="7">
        <f t="shared" ca="1" si="3"/>
        <v>0</v>
      </c>
      <c r="K16" s="9"/>
      <c r="L16" s="12"/>
      <c r="M16" s="7">
        <f t="shared" ca="1" si="4"/>
        <v>0</v>
      </c>
      <c r="N16" s="9"/>
      <c r="O16" s="12"/>
      <c r="P16" s="7">
        <f t="shared" ca="1" si="5"/>
        <v>0</v>
      </c>
      <c r="Q16" s="9"/>
      <c r="R16" s="12"/>
      <c r="S16" s="7">
        <f t="shared" ca="1" si="6"/>
        <v>0</v>
      </c>
      <c r="T16" s="9"/>
      <c r="U16" s="12">
        <v>2</v>
      </c>
      <c r="V16" s="7">
        <f t="shared" ca="1" si="7"/>
        <v>5</v>
      </c>
      <c r="W16" s="9"/>
      <c r="X16" s="12">
        <v>4</v>
      </c>
      <c r="Y16" s="7">
        <f t="shared" ca="1" si="8"/>
        <v>2</v>
      </c>
      <c r="Z16" s="9"/>
      <c r="AA16" s="12">
        <v>3</v>
      </c>
      <c r="AB16" s="7">
        <f t="shared" ca="1" si="9"/>
        <v>6</v>
      </c>
      <c r="AC16" s="9"/>
      <c r="AD16" s="12">
        <v>3</v>
      </c>
      <c r="AE16" s="7">
        <f t="shared" ca="1" si="10"/>
        <v>4</v>
      </c>
      <c r="AF16" s="9"/>
      <c r="AG16" s="12">
        <v>25</v>
      </c>
      <c r="AH16" s="7">
        <f t="shared" ca="1" si="11"/>
        <v>2</v>
      </c>
      <c r="AI16" s="9"/>
      <c r="AJ16" s="12">
        <v>35</v>
      </c>
      <c r="AK16" s="7">
        <f t="shared" ca="1" si="12"/>
        <v>2</v>
      </c>
      <c r="AL16" s="9"/>
      <c r="AM16" s="12">
        <v>28</v>
      </c>
      <c r="AN16" s="7">
        <f t="shared" ca="1" si="13"/>
        <v>3</v>
      </c>
      <c r="AO16" s="9"/>
      <c r="AP16" s="12"/>
      <c r="AQ16" s="7">
        <f t="shared" ca="1" si="14"/>
        <v>0</v>
      </c>
      <c r="AR16" s="9"/>
      <c r="AS16" s="12"/>
      <c r="AT16" s="7">
        <f t="shared" ca="1" si="15"/>
        <v>0</v>
      </c>
      <c r="AU16" s="9"/>
      <c r="AV16" s="12"/>
      <c r="AW16" s="7">
        <f t="shared" ca="1" si="16"/>
        <v>0</v>
      </c>
      <c r="AX16" s="9"/>
      <c r="AY16" s="12"/>
      <c r="AZ16" s="7">
        <f t="shared" ca="1" si="17"/>
        <v>0</v>
      </c>
      <c r="BA16" s="9"/>
      <c r="BB16" s="12"/>
      <c r="BC16" s="7">
        <f t="shared" ca="1" si="18"/>
        <v>0</v>
      </c>
      <c r="BD16" s="9"/>
      <c r="BE16" s="12"/>
      <c r="BF16" s="7">
        <f t="shared" ca="1" si="19"/>
        <v>0</v>
      </c>
      <c r="BG16" s="9"/>
      <c r="BH16" s="12"/>
      <c r="BI16" s="7">
        <f t="shared" ca="1" si="20"/>
        <v>0</v>
      </c>
      <c r="BJ16" s="9"/>
      <c r="BK16" s="12"/>
      <c r="BL16" s="7">
        <f t="shared" ca="1" si="21"/>
        <v>0</v>
      </c>
      <c r="BM16" s="9"/>
      <c r="BN16" s="12"/>
      <c r="BO16" s="7">
        <f t="shared" ca="1" si="22"/>
        <v>0</v>
      </c>
      <c r="BP16" s="9"/>
      <c r="BQ16" s="12"/>
      <c r="BR16" s="7">
        <f t="shared" ca="1" si="23"/>
        <v>0</v>
      </c>
      <c r="BS16" s="9"/>
      <c r="BT16" s="12"/>
      <c r="BU16" s="7">
        <f t="shared" ca="1" si="24"/>
        <v>0</v>
      </c>
      <c r="BV16" s="9"/>
      <c r="BW16" s="12"/>
      <c r="BX16" s="7">
        <f t="shared" ca="1" si="25"/>
        <v>0</v>
      </c>
      <c r="BY16" s="9"/>
      <c r="BZ16" s="12"/>
      <c r="CA16" s="7">
        <f t="shared" ca="1" si="26"/>
        <v>0</v>
      </c>
      <c r="CB16" s="9"/>
      <c r="CC16" s="12"/>
      <c r="CD16" s="7">
        <f t="shared" ca="1" si="27"/>
        <v>0</v>
      </c>
      <c r="CE16" s="9"/>
      <c r="CF16" s="12"/>
      <c r="CG16" s="7">
        <f t="shared" ca="1" si="28"/>
        <v>0</v>
      </c>
      <c r="CH16" s="9"/>
      <c r="CI16" s="12"/>
      <c r="CJ16" s="7">
        <f t="shared" ca="1" si="29"/>
        <v>0</v>
      </c>
      <c r="CK16" s="9"/>
      <c r="CL16" s="12"/>
      <c r="CM16" s="7">
        <f t="shared" ca="1" si="30"/>
        <v>0</v>
      </c>
      <c r="CN16" s="9"/>
      <c r="CO16" s="12"/>
      <c r="CP16" s="7">
        <f t="shared" ca="1" si="31"/>
        <v>0</v>
      </c>
      <c r="CQ16" s="9"/>
      <c r="CR16" s="12"/>
      <c r="CS16" s="7">
        <f t="shared" ca="1" si="32"/>
        <v>0</v>
      </c>
      <c r="CT16" s="9"/>
      <c r="CU16" s="12"/>
      <c r="CV16" s="7">
        <f t="shared" ca="1" si="33"/>
        <v>0</v>
      </c>
      <c r="CW16" s="9"/>
      <c r="CX16" s="12"/>
      <c r="CY16" s="7">
        <f t="shared" ca="1" si="34"/>
        <v>0</v>
      </c>
      <c r="CZ16" s="9"/>
      <c r="DA16" s="12"/>
      <c r="DB16" s="7">
        <f t="shared" ca="1" si="35"/>
        <v>0</v>
      </c>
      <c r="DC16" s="9"/>
      <c r="DD16" s="12"/>
      <c r="DE16" s="7">
        <f t="shared" ca="1" si="36"/>
        <v>0</v>
      </c>
      <c r="DF16" s="9"/>
      <c r="DG16" s="12"/>
      <c r="DH16" s="7">
        <f t="shared" ca="1" si="37"/>
        <v>0</v>
      </c>
      <c r="DI16" s="9"/>
      <c r="DJ16" s="12"/>
      <c r="DK16" s="7">
        <f t="shared" ca="1" si="38"/>
        <v>0</v>
      </c>
      <c r="DL16" s="9"/>
      <c r="DM16" s="12"/>
      <c r="DN16" s="7">
        <f t="shared" ca="1" si="39"/>
        <v>0</v>
      </c>
      <c r="DO16" s="9"/>
      <c r="DP16" s="12"/>
      <c r="DQ16" s="7">
        <f t="shared" ca="1" si="40"/>
        <v>0</v>
      </c>
      <c r="DR16" s="9"/>
      <c r="DS16" s="12"/>
      <c r="DT16" s="7">
        <f t="shared" ca="1" si="41"/>
        <v>0</v>
      </c>
      <c r="DU16" s="9"/>
      <c r="DV16" s="12"/>
      <c r="DW16" s="7">
        <f t="shared" ca="1" si="42"/>
        <v>0</v>
      </c>
      <c r="DX16" s="9"/>
      <c r="DY16" s="12"/>
      <c r="DZ16" s="7">
        <f t="shared" ca="1" si="43"/>
        <v>0</v>
      </c>
      <c r="EA16" s="9"/>
      <c r="EB16" s="12"/>
      <c r="EC16" s="7">
        <f t="shared" ca="1" si="44"/>
        <v>0</v>
      </c>
      <c r="ED16" s="9"/>
      <c r="EE16" s="12"/>
      <c r="EF16" s="7">
        <f t="shared" ca="1" si="45"/>
        <v>0</v>
      </c>
      <c r="EG16" s="9"/>
      <c r="EH16" s="12"/>
      <c r="EI16" s="7">
        <f t="shared" ca="1" si="46"/>
        <v>0</v>
      </c>
      <c r="EJ16" s="9"/>
      <c r="EK16" s="12"/>
      <c r="EL16" s="7">
        <f t="shared" ca="1" si="47"/>
        <v>0</v>
      </c>
      <c r="EM16" s="9"/>
      <c r="EN16" s="12"/>
      <c r="EO16" s="7">
        <f t="shared" ca="1" si="48"/>
        <v>0</v>
      </c>
      <c r="EP16" s="9"/>
      <c r="EQ16" s="194">
        <f t="shared" ca="1" si="49"/>
        <v>19</v>
      </c>
      <c r="ER16" s="176" t="str">
        <f t="shared" ref="ER16:ER28" si="52">B16</f>
        <v>Казанцев Святослав - Муромцева Полина</v>
      </c>
      <c r="ES16" s="177"/>
      <c r="ET16" s="178"/>
      <c r="EU16" s="14">
        <f t="shared" ca="1" si="51"/>
        <v>7</v>
      </c>
    </row>
    <row r="17" spans="1:152" s="35" customFormat="1" ht="15" thickBot="1" x14ac:dyDescent="0.3">
      <c r="A17" s="31">
        <f t="shared" si="0"/>
        <v>8</v>
      </c>
      <c r="B17" s="3" t="s">
        <v>102</v>
      </c>
      <c r="C17" s="12"/>
      <c r="D17" s="7">
        <f t="shared" ca="1" si="1"/>
        <v>0</v>
      </c>
      <c r="E17" s="9"/>
      <c r="F17" s="12"/>
      <c r="G17" s="7">
        <f t="shared" ca="1" si="2"/>
        <v>0</v>
      </c>
      <c r="H17" s="9"/>
      <c r="I17" s="12"/>
      <c r="J17" s="7">
        <f t="shared" ca="1" si="3"/>
        <v>0</v>
      </c>
      <c r="K17" s="9"/>
      <c r="L17" s="12"/>
      <c r="M17" s="7">
        <f t="shared" ca="1" si="4"/>
        <v>0</v>
      </c>
      <c r="N17" s="9"/>
      <c r="O17" s="12"/>
      <c r="P17" s="7">
        <f t="shared" ca="1" si="5"/>
        <v>0</v>
      </c>
      <c r="Q17" s="9"/>
      <c r="R17" s="12"/>
      <c r="S17" s="7">
        <f t="shared" ca="1" si="6"/>
        <v>0</v>
      </c>
      <c r="T17" s="9"/>
      <c r="U17" s="12"/>
      <c r="V17" s="7">
        <f t="shared" ca="1" si="7"/>
        <v>0</v>
      </c>
      <c r="W17" s="9"/>
      <c r="X17" s="12"/>
      <c r="Y17" s="7">
        <f t="shared" ca="1" si="8"/>
        <v>0</v>
      </c>
      <c r="Z17" s="9"/>
      <c r="AA17" s="12"/>
      <c r="AB17" s="7">
        <f t="shared" ca="1" si="9"/>
        <v>0</v>
      </c>
      <c r="AC17" s="9"/>
      <c r="AD17" s="12"/>
      <c r="AE17" s="7">
        <f t="shared" ca="1" si="10"/>
        <v>0</v>
      </c>
      <c r="AF17" s="9"/>
      <c r="AG17" s="12"/>
      <c r="AH17" s="7">
        <f t="shared" ca="1" si="11"/>
        <v>0</v>
      </c>
      <c r="AI17" s="9"/>
      <c r="AJ17" s="12"/>
      <c r="AK17" s="7">
        <f t="shared" ca="1" si="12"/>
        <v>0</v>
      </c>
      <c r="AL17" s="9"/>
      <c r="AM17" s="12"/>
      <c r="AN17" s="7">
        <f t="shared" ca="1" si="13"/>
        <v>0</v>
      </c>
      <c r="AO17" s="9"/>
      <c r="AP17" s="12"/>
      <c r="AQ17" s="7">
        <f t="shared" ca="1" si="14"/>
        <v>0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7">
        <f t="shared" ca="1" si="17"/>
        <v>0</v>
      </c>
      <c r="BA17" s="9"/>
      <c r="BB17" s="12"/>
      <c r="BC17" s="7">
        <f t="shared" ca="1" si="18"/>
        <v>0</v>
      </c>
      <c r="BD17" s="9"/>
      <c r="BE17" s="12"/>
      <c r="BF17" s="7">
        <f t="shared" ca="1" si="19"/>
        <v>0</v>
      </c>
      <c r="BG17" s="9"/>
      <c r="BH17" s="12">
        <v>3</v>
      </c>
      <c r="BI17" s="7">
        <f t="shared" ca="1" si="20"/>
        <v>2</v>
      </c>
      <c r="BJ17" s="9"/>
      <c r="BK17" s="12">
        <v>4</v>
      </c>
      <c r="BL17" s="7">
        <f t="shared" ca="1" si="21"/>
        <v>2</v>
      </c>
      <c r="BM17" s="9"/>
      <c r="BN17" s="12"/>
      <c r="BO17" s="7">
        <f t="shared" ca="1" si="22"/>
        <v>0</v>
      </c>
      <c r="BP17" s="9"/>
      <c r="BQ17" s="12"/>
      <c r="BR17" s="7">
        <f t="shared" ca="1" si="23"/>
        <v>0</v>
      </c>
      <c r="BS17" s="9"/>
      <c r="BT17" s="12"/>
      <c r="BU17" s="7">
        <f t="shared" ca="1" si="24"/>
        <v>0</v>
      </c>
      <c r="BV17" s="9"/>
      <c r="BW17" s="12"/>
      <c r="BX17" s="7">
        <f t="shared" ca="1" si="25"/>
        <v>0</v>
      </c>
      <c r="BY17" s="9"/>
      <c r="BZ17" s="12"/>
      <c r="CA17" s="7">
        <f t="shared" ca="1" si="26"/>
        <v>0</v>
      </c>
      <c r="CB17" s="9"/>
      <c r="CC17" s="12"/>
      <c r="CD17" s="7">
        <f t="shared" ca="1" si="27"/>
        <v>0</v>
      </c>
      <c r="CE17" s="9"/>
      <c r="CF17" s="12">
        <v>2</v>
      </c>
      <c r="CG17" s="7">
        <f t="shared" ca="1" si="28"/>
        <v>5</v>
      </c>
      <c r="CH17" s="9"/>
      <c r="CI17" s="12"/>
      <c r="CJ17" s="7">
        <f t="shared" ca="1" si="29"/>
        <v>0</v>
      </c>
      <c r="CK17" s="9"/>
      <c r="CL17" s="12"/>
      <c r="CM17" s="7">
        <f t="shared" ca="1" si="30"/>
        <v>0</v>
      </c>
      <c r="CN17" s="9"/>
      <c r="CO17" s="12"/>
      <c r="CP17" s="7">
        <f t="shared" ca="1" si="31"/>
        <v>0</v>
      </c>
      <c r="CQ17" s="9"/>
      <c r="CR17" s="12"/>
      <c r="CS17" s="7">
        <f t="shared" ca="1" si="32"/>
        <v>0</v>
      </c>
      <c r="CT17" s="9"/>
      <c r="CU17" s="12"/>
      <c r="CV17" s="7">
        <f t="shared" ca="1" si="33"/>
        <v>0</v>
      </c>
      <c r="CW17" s="9"/>
      <c r="CX17" s="12"/>
      <c r="CY17" s="7">
        <f t="shared" ca="1" si="34"/>
        <v>0</v>
      </c>
      <c r="CZ17" s="9"/>
      <c r="DA17" s="12"/>
      <c r="DB17" s="7">
        <f t="shared" ca="1" si="35"/>
        <v>0</v>
      </c>
      <c r="DC17" s="9"/>
      <c r="DD17" s="12"/>
      <c r="DE17" s="7">
        <f t="shared" ca="1" si="36"/>
        <v>0</v>
      </c>
      <c r="DF17" s="9"/>
      <c r="DG17" s="12"/>
      <c r="DH17" s="7">
        <f t="shared" ca="1" si="37"/>
        <v>0</v>
      </c>
      <c r="DI17" s="9"/>
      <c r="DJ17" s="12"/>
      <c r="DK17" s="7">
        <f t="shared" ca="1" si="38"/>
        <v>0</v>
      </c>
      <c r="DL17" s="9"/>
      <c r="DM17" s="12"/>
      <c r="DN17" s="7">
        <f t="shared" ca="1" si="39"/>
        <v>0</v>
      </c>
      <c r="DO17" s="9"/>
      <c r="DP17" s="12"/>
      <c r="DQ17" s="7">
        <f t="shared" ca="1" si="40"/>
        <v>0</v>
      </c>
      <c r="DR17" s="9"/>
      <c r="DS17" s="12"/>
      <c r="DT17" s="7">
        <f t="shared" ca="1" si="41"/>
        <v>0</v>
      </c>
      <c r="DU17" s="9"/>
      <c r="DV17" s="12"/>
      <c r="DW17" s="7">
        <f t="shared" ca="1" si="42"/>
        <v>0</v>
      </c>
      <c r="DX17" s="9"/>
      <c r="DY17" s="12"/>
      <c r="DZ17" s="7">
        <f t="shared" ca="1" si="43"/>
        <v>0</v>
      </c>
      <c r="EA17" s="9"/>
      <c r="EB17" s="12"/>
      <c r="EC17" s="7">
        <f t="shared" ca="1" si="44"/>
        <v>0</v>
      </c>
      <c r="ED17" s="9"/>
      <c r="EE17" s="12"/>
      <c r="EF17" s="7">
        <f t="shared" ca="1" si="45"/>
        <v>0</v>
      </c>
      <c r="EG17" s="9"/>
      <c r="EH17" s="12"/>
      <c r="EI17" s="7">
        <f t="shared" ca="1" si="46"/>
        <v>0</v>
      </c>
      <c r="EJ17" s="9"/>
      <c r="EK17" s="12"/>
      <c r="EL17" s="7">
        <f t="shared" ca="1" si="47"/>
        <v>0</v>
      </c>
      <c r="EM17" s="9"/>
      <c r="EN17" s="12"/>
      <c r="EO17" s="7">
        <f t="shared" ca="1" si="48"/>
        <v>0</v>
      </c>
      <c r="EP17" s="9"/>
      <c r="EQ17" s="194">
        <f t="shared" ca="1" si="49"/>
        <v>14</v>
      </c>
      <c r="ER17" s="176" t="str">
        <f t="shared" si="52"/>
        <v>Тихонов Роман - Удовиченко Екатерина</v>
      </c>
      <c r="ES17" s="177"/>
      <c r="ET17" s="178"/>
      <c r="EU17" s="14">
        <f t="shared" ca="1" si="51"/>
        <v>8</v>
      </c>
      <c r="EV17"/>
    </row>
    <row r="18" spans="1:152" ht="15" thickBot="1" x14ac:dyDescent="0.3">
      <c r="A18" s="31">
        <f t="shared" si="0"/>
        <v>9</v>
      </c>
      <c r="B18" s="3" t="s">
        <v>46</v>
      </c>
      <c r="C18" s="12"/>
      <c r="D18" s="7">
        <f t="shared" ca="1" si="1"/>
        <v>0</v>
      </c>
      <c r="E18" s="9"/>
      <c r="F18" s="12"/>
      <c r="G18" s="7">
        <f t="shared" ca="1" si="2"/>
        <v>0</v>
      </c>
      <c r="H18" s="9"/>
      <c r="I18" s="12"/>
      <c r="J18" s="7">
        <f t="shared" ca="1" si="3"/>
        <v>0</v>
      </c>
      <c r="K18" s="9"/>
      <c r="L18" s="12"/>
      <c r="M18" s="7">
        <f t="shared" ca="1" si="4"/>
        <v>0</v>
      </c>
      <c r="N18" s="9"/>
      <c r="O18" s="12"/>
      <c r="P18" s="7">
        <f t="shared" ca="1" si="5"/>
        <v>0</v>
      </c>
      <c r="Q18" s="9"/>
      <c r="R18" s="12"/>
      <c r="S18" s="7">
        <f t="shared" ca="1" si="6"/>
        <v>0</v>
      </c>
      <c r="T18" s="9"/>
      <c r="U18" s="12"/>
      <c r="V18" s="7">
        <f t="shared" ca="1" si="7"/>
        <v>0</v>
      </c>
      <c r="W18" s="9"/>
      <c r="X18" s="12">
        <v>5</v>
      </c>
      <c r="Y18" s="7">
        <f t="shared" ca="1" si="8"/>
        <v>1</v>
      </c>
      <c r="Z18" s="9"/>
      <c r="AA18" s="12">
        <v>7</v>
      </c>
      <c r="AB18" s="7">
        <f t="shared" ca="1" si="9"/>
        <v>1</v>
      </c>
      <c r="AC18" s="9"/>
      <c r="AD18" s="12">
        <v>5</v>
      </c>
      <c r="AE18" s="7">
        <f t="shared" ca="1" si="10"/>
        <v>2</v>
      </c>
      <c r="AF18" s="9"/>
      <c r="AG18" s="12">
        <v>26</v>
      </c>
      <c r="AH18" s="7">
        <f t="shared" ca="1" si="11"/>
        <v>2</v>
      </c>
      <c r="AI18" s="9"/>
      <c r="AJ18" s="12">
        <v>37</v>
      </c>
      <c r="AK18" s="7">
        <f t="shared" ca="1" si="12"/>
        <v>2</v>
      </c>
      <c r="AL18" s="9"/>
      <c r="AM18" s="12"/>
      <c r="AN18" s="7">
        <f t="shared" ca="1" si="13"/>
        <v>0</v>
      </c>
      <c r="AO18" s="9"/>
      <c r="AP18" s="12"/>
      <c r="AQ18" s="7">
        <f t="shared" ca="1" si="14"/>
        <v>0</v>
      </c>
      <c r="AR18" s="9"/>
      <c r="AS18" s="12"/>
      <c r="AT18" s="7">
        <f t="shared" ca="1" si="15"/>
        <v>0</v>
      </c>
      <c r="AU18" s="9"/>
      <c r="AV18" s="12"/>
      <c r="AW18" s="7">
        <f t="shared" ca="1" si="16"/>
        <v>0</v>
      </c>
      <c r="AX18" s="9"/>
      <c r="AY18" s="12"/>
      <c r="AZ18" s="7">
        <f t="shared" ca="1" si="17"/>
        <v>0</v>
      </c>
      <c r="BA18" s="9"/>
      <c r="BB18" s="12"/>
      <c r="BC18" s="7">
        <f t="shared" ca="1" si="18"/>
        <v>0</v>
      </c>
      <c r="BD18" s="9"/>
      <c r="BE18" s="12"/>
      <c r="BF18" s="7">
        <f t="shared" ca="1" si="19"/>
        <v>0</v>
      </c>
      <c r="BG18" s="9"/>
      <c r="BH18" s="12"/>
      <c r="BI18" s="7">
        <f t="shared" ca="1" si="20"/>
        <v>0</v>
      </c>
      <c r="BJ18" s="9"/>
      <c r="BK18" s="12">
        <v>2</v>
      </c>
      <c r="BL18" s="7">
        <f t="shared" ca="1" si="21"/>
        <v>3</v>
      </c>
      <c r="BM18" s="9"/>
      <c r="BN18" s="12"/>
      <c r="BO18" s="7">
        <f t="shared" ca="1" si="22"/>
        <v>0</v>
      </c>
      <c r="BP18" s="9"/>
      <c r="BQ18" s="12"/>
      <c r="BR18" s="7">
        <f t="shared" ca="1" si="23"/>
        <v>0</v>
      </c>
      <c r="BS18" s="9"/>
      <c r="BT18" s="12"/>
      <c r="BU18" s="7">
        <f t="shared" ca="1" si="24"/>
        <v>0</v>
      </c>
      <c r="BV18" s="9"/>
      <c r="BW18" s="12"/>
      <c r="BX18" s="7">
        <f t="shared" ca="1" si="25"/>
        <v>0</v>
      </c>
      <c r="BY18" s="9"/>
      <c r="BZ18" s="12"/>
      <c r="CA18" s="7">
        <f t="shared" ca="1" si="26"/>
        <v>0</v>
      </c>
      <c r="CB18" s="9"/>
      <c r="CC18" s="12"/>
      <c r="CD18" s="7">
        <f t="shared" ca="1" si="27"/>
        <v>0</v>
      </c>
      <c r="CE18" s="9"/>
      <c r="CF18" s="12"/>
      <c r="CG18" s="7">
        <f t="shared" ca="1" si="28"/>
        <v>0</v>
      </c>
      <c r="CH18" s="9"/>
      <c r="CI18" s="12"/>
      <c r="CJ18" s="7">
        <f t="shared" ca="1" si="29"/>
        <v>0</v>
      </c>
      <c r="CK18" s="9"/>
      <c r="CL18" s="12"/>
      <c r="CM18" s="7">
        <f t="shared" ca="1" si="30"/>
        <v>0</v>
      </c>
      <c r="CN18" s="9"/>
      <c r="CO18" s="12"/>
      <c r="CP18" s="7">
        <f t="shared" ca="1" si="31"/>
        <v>0</v>
      </c>
      <c r="CQ18" s="9"/>
      <c r="CR18" s="12"/>
      <c r="CS18" s="7">
        <f t="shared" ca="1" si="32"/>
        <v>0</v>
      </c>
      <c r="CT18" s="9"/>
      <c r="CU18" s="12"/>
      <c r="CV18" s="7">
        <f t="shared" ca="1" si="33"/>
        <v>0</v>
      </c>
      <c r="CW18" s="9"/>
      <c r="CX18" s="12"/>
      <c r="CY18" s="7">
        <f t="shared" ca="1" si="34"/>
        <v>0</v>
      </c>
      <c r="CZ18" s="9"/>
      <c r="DA18" s="12"/>
      <c r="DB18" s="7">
        <f t="shared" ca="1" si="35"/>
        <v>0</v>
      </c>
      <c r="DC18" s="9"/>
      <c r="DD18" s="12"/>
      <c r="DE18" s="7">
        <f t="shared" ca="1" si="36"/>
        <v>0</v>
      </c>
      <c r="DF18" s="9"/>
      <c r="DG18" s="12"/>
      <c r="DH18" s="7">
        <f t="shared" ca="1" si="37"/>
        <v>0</v>
      </c>
      <c r="DI18" s="9"/>
      <c r="DJ18" s="12"/>
      <c r="DK18" s="7">
        <f t="shared" ca="1" si="38"/>
        <v>0</v>
      </c>
      <c r="DL18" s="9"/>
      <c r="DM18" s="12"/>
      <c r="DN18" s="7">
        <f t="shared" ca="1" si="39"/>
        <v>0</v>
      </c>
      <c r="DO18" s="9"/>
      <c r="DP18" s="12"/>
      <c r="DQ18" s="7">
        <f t="shared" ca="1" si="40"/>
        <v>0</v>
      </c>
      <c r="DR18" s="9"/>
      <c r="DS18" s="12"/>
      <c r="DT18" s="7">
        <f t="shared" ca="1" si="41"/>
        <v>0</v>
      </c>
      <c r="DU18" s="9"/>
      <c r="DV18" s="12"/>
      <c r="DW18" s="7">
        <f t="shared" ca="1" si="42"/>
        <v>0</v>
      </c>
      <c r="DX18" s="9"/>
      <c r="DY18" s="12"/>
      <c r="DZ18" s="7">
        <f t="shared" ca="1" si="43"/>
        <v>0</v>
      </c>
      <c r="EA18" s="9"/>
      <c r="EB18" s="12"/>
      <c r="EC18" s="7">
        <f t="shared" ca="1" si="44"/>
        <v>0</v>
      </c>
      <c r="ED18" s="9"/>
      <c r="EE18" s="12"/>
      <c r="EF18" s="7">
        <f t="shared" ca="1" si="45"/>
        <v>0</v>
      </c>
      <c r="EG18" s="9"/>
      <c r="EH18" s="12"/>
      <c r="EI18" s="7">
        <f t="shared" ca="1" si="46"/>
        <v>0</v>
      </c>
      <c r="EJ18" s="9"/>
      <c r="EK18" s="12"/>
      <c r="EL18" s="7">
        <f t="shared" ca="1" si="47"/>
        <v>0</v>
      </c>
      <c r="EM18" s="9"/>
      <c r="EN18" s="12"/>
      <c r="EO18" s="7">
        <f t="shared" ca="1" si="48"/>
        <v>0</v>
      </c>
      <c r="EP18" s="9"/>
      <c r="EQ18" s="194">
        <f t="shared" ca="1" si="49"/>
        <v>11</v>
      </c>
      <c r="ER18" s="176" t="str">
        <f t="shared" si="52"/>
        <v>Капаницких Матвей - Чен Софья</v>
      </c>
      <c r="ES18" s="177"/>
      <c r="ET18" s="178"/>
      <c r="EU18" s="14">
        <f t="shared" ca="1" si="51"/>
        <v>9</v>
      </c>
    </row>
    <row r="19" spans="1:152" ht="15" thickBot="1" x14ac:dyDescent="0.3">
      <c r="A19" s="31">
        <f t="shared" si="0"/>
        <v>10</v>
      </c>
      <c r="B19" s="3" t="s">
        <v>67</v>
      </c>
      <c r="C19" s="12"/>
      <c r="D19" s="7">
        <f t="shared" ca="1" si="1"/>
        <v>0</v>
      </c>
      <c r="E19" s="9"/>
      <c r="F19" s="12"/>
      <c r="G19" s="7">
        <f t="shared" ca="1" si="2"/>
        <v>0</v>
      </c>
      <c r="H19" s="9"/>
      <c r="I19" s="12"/>
      <c r="J19" s="7">
        <f t="shared" ca="1" si="3"/>
        <v>0</v>
      </c>
      <c r="K19" s="9"/>
      <c r="L19" s="12"/>
      <c r="M19" s="7">
        <f t="shared" ca="1" si="4"/>
        <v>0</v>
      </c>
      <c r="N19" s="9"/>
      <c r="O19" s="12"/>
      <c r="P19" s="7">
        <f t="shared" ca="1" si="5"/>
        <v>0</v>
      </c>
      <c r="Q19" s="9"/>
      <c r="R19" s="12"/>
      <c r="S19" s="7">
        <f t="shared" ca="1" si="6"/>
        <v>0</v>
      </c>
      <c r="T19" s="9"/>
      <c r="U19" s="12">
        <v>5</v>
      </c>
      <c r="V19" s="7">
        <f t="shared" ca="1" si="7"/>
        <v>2</v>
      </c>
      <c r="W19" s="9"/>
      <c r="X19" s="12"/>
      <c r="Y19" s="7">
        <f t="shared" ca="1" si="8"/>
        <v>0</v>
      </c>
      <c r="Z19" s="9"/>
      <c r="AA19" s="12">
        <v>8</v>
      </c>
      <c r="AB19" s="7">
        <f t="shared" ca="1" si="9"/>
        <v>1</v>
      </c>
      <c r="AC19" s="9"/>
      <c r="AD19" s="12"/>
      <c r="AE19" s="7">
        <f t="shared" ca="1" si="10"/>
        <v>0</v>
      </c>
      <c r="AF19" s="9"/>
      <c r="AG19" s="12"/>
      <c r="AH19" s="7">
        <f t="shared" ca="1" si="11"/>
        <v>0</v>
      </c>
      <c r="AI19" s="9"/>
      <c r="AJ19" s="12"/>
      <c r="AK19" s="7">
        <f t="shared" ca="1" si="12"/>
        <v>0</v>
      </c>
      <c r="AL19" s="9"/>
      <c r="AM19" s="12"/>
      <c r="AN19" s="7">
        <f t="shared" ca="1" si="13"/>
        <v>0</v>
      </c>
      <c r="AO19" s="9"/>
      <c r="AP19" s="12"/>
      <c r="AQ19" s="7">
        <f t="shared" ca="1" si="14"/>
        <v>0</v>
      </c>
      <c r="AR19" s="9"/>
      <c r="AS19" s="12"/>
      <c r="AT19" s="7">
        <f t="shared" ca="1" si="15"/>
        <v>0</v>
      </c>
      <c r="AU19" s="9"/>
      <c r="AV19" s="12"/>
      <c r="AW19" s="7">
        <f t="shared" ca="1" si="16"/>
        <v>0</v>
      </c>
      <c r="AX19" s="9"/>
      <c r="AY19" s="12"/>
      <c r="AZ19" s="7">
        <f t="shared" ca="1" si="17"/>
        <v>0</v>
      </c>
      <c r="BA19" s="9"/>
      <c r="BB19" s="12"/>
      <c r="BC19" s="7">
        <f t="shared" ca="1" si="18"/>
        <v>0</v>
      </c>
      <c r="BD19" s="9"/>
      <c r="BE19" s="12"/>
      <c r="BF19" s="7">
        <f t="shared" ca="1" si="19"/>
        <v>0</v>
      </c>
      <c r="BG19" s="9"/>
      <c r="BH19" s="12">
        <v>5</v>
      </c>
      <c r="BI19" s="7">
        <f t="shared" ca="1" si="20"/>
        <v>1</v>
      </c>
      <c r="BJ19" s="9"/>
      <c r="BK19" s="12">
        <v>5</v>
      </c>
      <c r="BL19" s="7">
        <f t="shared" ca="1" si="21"/>
        <v>1</v>
      </c>
      <c r="BM19" s="9"/>
      <c r="BN19" s="12"/>
      <c r="BO19" s="7">
        <f t="shared" ca="1" si="22"/>
        <v>0</v>
      </c>
      <c r="BP19" s="9"/>
      <c r="BQ19" s="12"/>
      <c r="BR19" s="7">
        <f t="shared" ca="1" si="23"/>
        <v>0</v>
      </c>
      <c r="BS19" s="9"/>
      <c r="BT19" s="12"/>
      <c r="BU19" s="7">
        <f t="shared" ca="1" si="24"/>
        <v>0</v>
      </c>
      <c r="BV19" s="9"/>
      <c r="BW19" s="12"/>
      <c r="BX19" s="7">
        <f t="shared" ca="1" si="25"/>
        <v>0</v>
      </c>
      <c r="BY19" s="9"/>
      <c r="BZ19" s="12"/>
      <c r="CA19" s="7">
        <f t="shared" ca="1" si="26"/>
        <v>0</v>
      </c>
      <c r="CB19" s="9"/>
      <c r="CC19" s="12"/>
      <c r="CD19" s="7">
        <f t="shared" ca="1" si="27"/>
        <v>0</v>
      </c>
      <c r="CE19" s="9"/>
      <c r="CF19" s="12">
        <v>4</v>
      </c>
      <c r="CG19" s="7">
        <f t="shared" ca="1" si="28"/>
        <v>3</v>
      </c>
      <c r="CH19" s="9"/>
      <c r="CI19" s="12"/>
      <c r="CJ19" s="7">
        <f t="shared" ca="1" si="29"/>
        <v>0</v>
      </c>
      <c r="CK19" s="9"/>
      <c r="CL19" s="12"/>
      <c r="CM19" s="7">
        <f t="shared" ca="1" si="30"/>
        <v>0</v>
      </c>
      <c r="CN19" s="9"/>
      <c r="CO19" s="12"/>
      <c r="CP19" s="7">
        <f t="shared" ca="1" si="31"/>
        <v>0</v>
      </c>
      <c r="CQ19" s="9"/>
      <c r="CR19" s="12"/>
      <c r="CS19" s="7">
        <f t="shared" ca="1" si="32"/>
        <v>0</v>
      </c>
      <c r="CT19" s="9"/>
      <c r="CU19" s="12"/>
      <c r="CV19" s="7">
        <f t="shared" ca="1" si="33"/>
        <v>0</v>
      </c>
      <c r="CW19" s="9"/>
      <c r="CX19" s="12"/>
      <c r="CY19" s="7">
        <f t="shared" ca="1" si="34"/>
        <v>0</v>
      </c>
      <c r="CZ19" s="9"/>
      <c r="DA19" s="12"/>
      <c r="DB19" s="7">
        <f t="shared" ca="1" si="35"/>
        <v>0</v>
      </c>
      <c r="DC19" s="9"/>
      <c r="DD19" s="12"/>
      <c r="DE19" s="7">
        <f t="shared" ca="1" si="36"/>
        <v>0</v>
      </c>
      <c r="DF19" s="9"/>
      <c r="DG19" s="12"/>
      <c r="DH19" s="7">
        <f t="shared" ca="1" si="37"/>
        <v>0</v>
      </c>
      <c r="DI19" s="9"/>
      <c r="DJ19" s="12"/>
      <c r="DK19" s="7">
        <f t="shared" ca="1" si="38"/>
        <v>0</v>
      </c>
      <c r="DL19" s="9"/>
      <c r="DM19" s="12"/>
      <c r="DN19" s="7">
        <f t="shared" ca="1" si="39"/>
        <v>0</v>
      </c>
      <c r="DO19" s="9"/>
      <c r="DP19" s="12"/>
      <c r="DQ19" s="7">
        <f t="shared" ca="1" si="40"/>
        <v>0</v>
      </c>
      <c r="DR19" s="9"/>
      <c r="DS19" s="12"/>
      <c r="DT19" s="7">
        <f t="shared" ca="1" si="41"/>
        <v>0</v>
      </c>
      <c r="DU19" s="9"/>
      <c r="DV19" s="12"/>
      <c r="DW19" s="7">
        <f t="shared" ca="1" si="42"/>
        <v>0</v>
      </c>
      <c r="DX19" s="9"/>
      <c r="DY19" s="12"/>
      <c r="DZ19" s="7">
        <f t="shared" ca="1" si="43"/>
        <v>0</v>
      </c>
      <c r="EA19" s="9"/>
      <c r="EB19" s="12"/>
      <c r="EC19" s="7">
        <f t="shared" ca="1" si="44"/>
        <v>0</v>
      </c>
      <c r="ED19" s="9"/>
      <c r="EE19" s="12"/>
      <c r="EF19" s="7">
        <f t="shared" ca="1" si="45"/>
        <v>0</v>
      </c>
      <c r="EG19" s="9"/>
      <c r="EH19" s="12"/>
      <c r="EI19" s="7">
        <f t="shared" ca="1" si="46"/>
        <v>0</v>
      </c>
      <c r="EJ19" s="9"/>
      <c r="EK19" s="12"/>
      <c r="EL19" s="7">
        <f t="shared" ca="1" si="47"/>
        <v>0</v>
      </c>
      <c r="EM19" s="9"/>
      <c r="EN19" s="12"/>
      <c r="EO19" s="7">
        <f t="shared" ca="1" si="48"/>
        <v>0</v>
      </c>
      <c r="EP19" s="9"/>
      <c r="EQ19" s="194">
        <f t="shared" ca="1" si="49"/>
        <v>9</v>
      </c>
      <c r="ER19" s="176" t="str">
        <f t="shared" si="52"/>
        <v>Гришин Герман - Базаева Валерия</v>
      </c>
      <c r="ES19" s="177"/>
      <c r="ET19" s="178"/>
      <c r="EU19" s="14">
        <f t="shared" ca="1" si="51"/>
        <v>10</v>
      </c>
    </row>
    <row r="20" spans="1:152" ht="15" thickBot="1" x14ac:dyDescent="0.3">
      <c r="A20" s="31">
        <f t="shared" si="0"/>
        <v>11</v>
      </c>
      <c r="B20" s="3" t="s">
        <v>118</v>
      </c>
      <c r="C20" s="12"/>
      <c r="D20" s="7">
        <f t="shared" ca="1" si="1"/>
        <v>0</v>
      </c>
      <c r="E20" s="9"/>
      <c r="F20" s="12"/>
      <c r="G20" s="7">
        <f t="shared" ca="1" si="2"/>
        <v>0</v>
      </c>
      <c r="H20" s="9"/>
      <c r="I20" s="12"/>
      <c r="J20" s="7">
        <f t="shared" ca="1" si="3"/>
        <v>0</v>
      </c>
      <c r="K20" s="9"/>
      <c r="L20" s="12"/>
      <c r="M20" s="7">
        <f t="shared" ca="1" si="4"/>
        <v>0</v>
      </c>
      <c r="N20" s="9"/>
      <c r="O20" s="12"/>
      <c r="P20" s="7">
        <f t="shared" ca="1" si="5"/>
        <v>0</v>
      </c>
      <c r="Q20" s="9"/>
      <c r="R20" s="12"/>
      <c r="S20" s="7">
        <f t="shared" ca="1" si="6"/>
        <v>0</v>
      </c>
      <c r="T20" s="9"/>
      <c r="U20" s="12"/>
      <c r="V20" s="7">
        <f t="shared" ca="1" si="7"/>
        <v>0</v>
      </c>
      <c r="W20" s="9"/>
      <c r="X20" s="12"/>
      <c r="Y20" s="7">
        <f t="shared" ca="1" si="8"/>
        <v>0</v>
      </c>
      <c r="Z20" s="9"/>
      <c r="AA20" s="12"/>
      <c r="AB20" s="7">
        <f t="shared" ca="1" si="9"/>
        <v>0</v>
      </c>
      <c r="AC20" s="9"/>
      <c r="AD20" s="12"/>
      <c r="AE20" s="7">
        <f t="shared" ca="1" si="10"/>
        <v>0</v>
      </c>
      <c r="AF20" s="9"/>
      <c r="AG20" s="12"/>
      <c r="AH20" s="7">
        <f t="shared" ca="1" si="11"/>
        <v>0</v>
      </c>
      <c r="AI20" s="9"/>
      <c r="AJ20" s="12"/>
      <c r="AK20" s="7">
        <f t="shared" ca="1" si="12"/>
        <v>0</v>
      </c>
      <c r="AL20" s="9"/>
      <c r="AM20" s="12"/>
      <c r="AN20" s="7">
        <f t="shared" ca="1" si="13"/>
        <v>0</v>
      </c>
      <c r="AO20" s="9"/>
      <c r="AP20" s="12"/>
      <c r="AQ20" s="7">
        <f t="shared" ca="1" si="14"/>
        <v>0</v>
      </c>
      <c r="AR20" s="9"/>
      <c r="AS20" s="12"/>
      <c r="AT20" s="7">
        <f t="shared" ca="1" si="15"/>
        <v>0</v>
      </c>
      <c r="AU20" s="9"/>
      <c r="AV20" s="12"/>
      <c r="AW20" s="7">
        <f t="shared" ca="1" si="16"/>
        <v>0</v>
      </c>
      <c r="AX20" s="9"/>
      <c r="AY20" s="12"/>
      <c r="AZ20" s="7">
        <f t="shared" ca="1" si="17"/>
        <v>0</v>
      </c>
      <c r="BA20" s="9"/>
      <c r="BB20" s="12"/>
      <c r="BC20" s="7">
        <f t="shared" ca="1" si="18"/>
        <v>0</v>
      </c>
      <c r="BD20" s="9"/>
      <c r="BE20" s="12"/>
      <c r="BF20" s="7">
        <f t="shared" ca="1" si="19"/>
        <v>0</v>
      </c>
      <c r="BG20" s="9"/>
      <c r="BH20" s="12"/>
      <c r="BI20" s="7">
        <f t="shared" ca="1" si="20"/>
        <v>0</v>
      </c>
      <c r="BJ20" s="9"/>
      <c r="BK20" s="12"/>
      <c r="BL20" s="7">
        <f t="shared" ca="1" si="21"/>
        <v>0</v>
      </c>
      <c r="BM20" s="9"/>
      <c r="BN20" s="12"/>
      <c r="BO20" s="7">
        <f t="shared" ca="1" si="22"/>
        <v>0</v>
      </c>
      <c r="BP20" s="9"/>
      <c r="BQ20" s="12"/>
      <c r="BR20" s="7">
        <f t="shared" ca="1" si="23"/>
        <v>0</v>
      </c>
      <c r="BS20" s="9"/>
      <c r="BT20" s="12"/>
      <c r="BU20" s="7">
        <f t="shared" ca="1" si="24"/>
        <v>0</v>
      </c>
      <c r="BV20" s="9"/>
      <c r="BW20" s="12">
        <v>60</v>
      </c>
      <c r="BX20" s="7">
        <f t="shared" ca="1" si="25"/>
        <v>5</v>
      </c>
      <c r="BY20" s="9"/>
      <c r="BZ20" s="12">
        <v>65</v>
      </c>
      <c r="CA20" s="7">
        <f t="shared" ca="1" si="26"/>
        <v>3</v>
      </c>
      <c r="CB20" s="9"/>
      <c r="CC20" s="12"/>
      <c r="CD20" s="7">
        <f t="shared" ca="1" si="27"/>
        <v>0</v>
      </c>
      <c r="CE20" s="9"/>
      <c r="CF20" s="12"/>
      <c r="CG20" s="7">
        <f t="shared" ca="1" si="28"/>
        <v>0</v>
      </c>
      <c r="CH20" s="9"/>
      <c r="CI20" s="12"/>
      <c r="CJ20" s="7">
        <f t="shared" ca="1" si="29"/>
        <v>0</v>
      </c>
      <c r="CK20" s="9"/>
      <c r="CL20" s="12"/>
      <c r="CM20" s="7">
        <f t="shared" ca="1" si="30"/>
        <v>0</v>
      </c>
      <c r="CN20" s="9"/>
      <c r="CO20" s="12"/>
      <c r="CP20" s="7">
        <f t="shared" ca="1" si="31"/>
        <v>0</v>
      </c>
      <c r="CQ20" s="9"/>
      <c r="CR20" s="12"/>
      <c r="CS20" s="7">
        <f t="shared" ca="1" si="32"/>
        <v>0</v>
      </c>
      <c r="CT20" s="9"/>
      <c r="CU20" s="12"/>
      <c r="CV20" s="7">
        <f t="shared" ca="1" si="33"/>
        <v>0</v>
      </c>
      <c r="CW20" s="9"/>
      <c r="CX20" s="12"/>
      <c r="CY20" s="7">
        <f t="shared" ca="1" si="34"/>
        <v>0</v>
      </c>
      <c r="CZ20" s="9"/>
      <c r="DA20" s="12"/>
      <c r="DB20" s="7">
        <f t="shared" ca="1" si="35"/>
        <v>0</v>
      </c>
      <c r="DC20" s="9"/>
      <c r="DD20" s="12"/>
      <c r="DE20" s="7">
        <f t="shared" ca="1" si="36"/>
        <v>0</v>
      </c>
      <c r="DF20" s="9"/>
      <c r="DG20" s="12"/>
      <c r="DH20" s="7">
        <f t="shared" ca="1" si="37"/>
        <v>0</v>
      </c>
      <c r="DI20" s="9"/>
      <c r="DJ20" s="12"/>
      <c r="DK20" s="7">
        <f t="shared" ca="1" si="38"/>
        <v>0</v>
      </c>
      <c r="DL20" s="9"/>
      <c r="DM20" s="12"/>
      <c r="DN20" s="7">
        <f t="shared" ca="1" si="39"/>
        <v>0</v>
      </c>
      <c r="DO20" s="9"/>
      <c r="DP20" s="12"/>
      <c r="DQ20" s="7">
        <f t="shared" ca="1" si="40"/>
        <v>0</v>
      </c>
      <c r="DR20" s="9"/>
      <c r="DS20" s="12"/>
      <c r="DT20" s="7">
        <f t="shared" ca="1" si="41"/>
        <v>0</v>
      </c>
      <c r="DU20" s="9"/>
      <c r="DV20" s="12"/>
      <c r="DW20" s="7">
        <f t="shared" ca="1" si="42"/>
        <v>0</v>
      </c>
      <c r="DX20" s="9"/>
      <c r="DY20" s="12"/>
      <c r="DZ20" s="7">
        <f t="shared" ca="1" si="43"/>
        <v>0</v>
      </c>
      <c r="EA20" s="9"/>
      <c r="EB20" s="12"/>
      <c r="EC20" s="7">
        <f t="shared" ca="1" si="44"/>
        <v>0</v>
      </c>
      <c r="ED20" s="9"/>
      <c r="EE20" s="12"/>
      <c r="EF20" s="7">
        <f t="shared" ca="1" si="45"/>
        <v>0</v>
      </c>
      <c r="EG20" s="9"/>
      <c r="EH20" s="12"/>
      <c r="EI20" s="7">
        <f t="shared" ca="1" si="46"/>
        <v>0</v>
      </c>
      <c r="EJ20" s="9"/>
      <c r="EK20" s="12"/>
      <c r="EL20" s="7">
        <f t="shared" ca="1" si="47"/>
        <v>0</v>
      </c>
      <c r="EM20" s="9"/>
      <c r="EN20" s="12"/>
      <c r="EO20" s="7">
        <f t="shared" ca="1" si="48"/>
        <v>0</v>
      </c>
      <c r="EP20" s="9"/>
      <c r="EQ20" s="194">
        <f t="shared" ca="1" si="49"/>
        <v>8</v>
      </c>
      <c r="ER20" s="176" t="str">
        <f t="shared" si="52"/>
        <v>Банман Марк - Беляева Василиса</v>
      </c>
      <c r="ES20" s="177"/>
      <c r="ET20" s="178"/>
      <c r="EU20" s="14">
        <f t="shared" ca="1" si="51"/>
        <v>11</v>
      </c>
    </row>
    <row r="21" spans="1:152" ht="15.7" customHeight="1" thickBot="1" x14ac:dyDescent="0.3">
      <c r="A21" s="31">
        <f t="shared" si="0"/>
        <v>12</v>
      </c>
      <c r="B21" s="98" t="s">
        <v>114</v>
      </c>
      <c r="C21" s="12"/>
      <c r="D21" s="7">
        <f t="shared" ca="1" si="1"/>
        <v>0</v>
      </c>
      <c r="E21" s="9"/>
      <c r="F21" s="12"/>
      <c r="G21" s="7">
        <f t="shared" ca="1" si="2"/>
        <v>0</v>
      </c>
      <c r="H21" s="9"/>
      <c r="I21" s="12"/>
      <c r="J21" s="7">
        <f t="shared" ca="1" si="3"/>
        <v>0</v>
      </c>
      <c r="K21" s="9"/>
      <c r="L21" s="12"/>
      <c r="M21" s="7">
        <f t="shared" ca="1" si="4"/>
        <v>0</v>
      </c>
      <c r="N21" s="9"/>
      <c r="O21" s="12"/>
      <c r="P21" s="7">
        <f t="shared" ca="1" si="5"/>
        <v>0</v>
      </c>
      <c r="Q21" s="9"/>
      <c r="R21" s="12"/>
      <c r="S21" s="7">
        <f t="shared" ca="1" si="6"/>
        <v>0</v>
      </c>
      <c r="T21" s="9"/>
      <c r="U21" s="12"/>
      <c r="V21" s="7">
        <f t="shared" ca="1" si="7"/>
        <v>0</v>
      </c>
      <c r="W21" s="9"/>
      <c r="X21" s="12"/>
      <c r="Y21" s="7">
        <f t="shared" ca="1" si="8"/>
        <v>0</v>
      </c>
      <c r="Z21" s="9"/>
      <c r="AA21" s="12"/>
      <c r="AB21" s="7">
        <f t="shared" ca="1" si="9"/>
        <v>0</v>
      </c>
      <c r="AC21" s="9"/>
      <c r="AD21" s="12"/>
      <c r="AE21" s="7">
        <f t="shared" ca="1" si="10"/>
        <v>0</v>
      </c>
      <c r="AF21" s="9"/>
      <c r="AG21" s="12"/>
      <c r="AH21" s="7">
        <f t="shared" ca="1" si="11"/>
        <v>0</v>
      </c>
      <c r="AI21" s="9"/>
      <c r="AJ21" s="12"/>
      <c r="AK21" s="7">
        <f t="shared" ca="1" si="12"/>
        <v>0</v>
      </c>
      <c r="AL21" s="9"/>
      <c r="AM21" s="12"/>
      <c r="AN21" s="7">
        <f t="shared" ca="1" si="13"/>
        <v>0</v>
      </c>
      <c r="AO21" s="9"/>
      <c r="AP21" s="12"/>
      <c r="AQ21" s="7">
        <f t="shared" ca="1" si="14"/>
        <v>0</v>
      </c>
      <c r="AR21" s="9"/>
      <c r="AS21" s="12"/>
      <c r="AT21" s="7">
        <f t="shared" ca="1" si="15"/>
        <v>0</v>
      </c>
      <c r="AU21" s="9"/>
      <c r="AV21" s="12"/>
      <c r="AW21" s="7">
        <f t="shared" ca="1" si="16"/>
        <v>0</v>
      </c>
      <c r="AX21" s="9"/>
      <c r="AY21" s="12"/>
      <c r="AZ21" s="7">
        <f t="shared" ca="1" si="17"/>
        <v>0</v>
      </c>
      <c r="BA21" s="9"/>
      <c r="BB21" s="12"/>
      <c r="BC21" s="7">
        <f t="shared" ca="1" si="18"/>
        <v>0</v>
      </c>
      <c r="BD21" s="9"/>
      <c r="BE21" s="12"/>
      <c r="BF21" s="7">
        <f t="shared" ca="1" si="19"/>
        <v>0</v>
      </c>
      <c r="BG21" s="9"/>
      <c r="BH21" s="12"/>
      <c r="BI21" s="7">
        <f t="shared" ca="1" si="20"/>
        <v>0</v>
      </c>
      <c r="BJ21" s="9"/>
      <c r="BK21" s="12"/>
      <c r="BL21" s="7">
        <f t="shared" ca="1" si="21"/>
        <v>0</v>
      </c>
      <c r="BM21" s="9"/>
      <c r="BN21" s="12">
        <v>22</v>
      </c>
      <c r="BO21" s="7">
        <f t="shared" ca="1" si="22"/>
        <v>4</v>
      </c>
      <c r="BP21" s="9"/>
      <c r="BQ21" s="12">
        <v>19</v>
      </c>
      <c r="BR21" s="7">
        <f t="shared" ca="1" si="23"/>
        <v>2</v>
      </c>
      <c r="BS21" s="9"/>
      <c r="BT21" s="12">
        <v>20</v>
      </c>
      <c r="BU21" s="7">
        <f t="shared" ca="1" si="24"/>
        <v>2</v>
      </c>
      <c r="BV21" s="9"/>
      <c r="BW21" s="12"/>
      <c r="BX21" s="7">
        <f t="shared" ca="1" si="25"/>
        <v>0</v>
      </c>
      <c r="BY21" s="9"/>
      <c r="BZ21" s="12"/>
      <c r="CA21" s="7">
        <f t="shared" ca="1" si="26"/>
        <v>0</v>
      </c>
      <c r="CB21" s="9"/>
      <c r="CC21" s="12"/>
      <c r="CD21" s="7">
        <f t="shared" ca="1" si="27"/>
        <v>0</v>
      </c>
      <c r="CE21" s="9"/>
      <c r="CF21" s="12"/>
      <c r="CG21" s="7">
        <f t="shared" ca="1" si="28"/>
        <v>0</v>
      </c>
      <c r="CH21" s="9"/>
      <c r="CI21" s="12"/>
      <c r="CJ21" s="7">
        <f t="shared" ca="1" si="29"/>
        <v>0</v>
      </c>
      <c r="CK21" s="9"/>
      <c r="CL21" s="12"/>
      <c r="CM21" s="7">
        <f t="shared" ca="1" si="30"/>
        <v>0</v>
      </c>
      <c r="CN21" s="9"/>
      <c r="CO21" s="12"/>
      <c r="CP21" s="7">
        <f t="shared" ca="1" si="31"/>
        <v>0</v>
      </c>
      <c r="CQ21" s="9"/>
      <c r="CR21" s="12"/>
      <c r="CS21" s="7">
        <f t="shared" ca="1" si="32"/>
        <v>0</v>
      </c>
      <c r="CT21" s="9"/>
      <c r="CU21" s="12"/>
      <c r="CV21" s="7">
        <f t="shared" ca="1" si="33"/>
        <v>0</v>
      </c>
      <c r="CW21" s="9"/>
      <c r="CX21" s="12"/>
      <c r="CY21" s="7">
        <f t="shared" ca="1" si="34"/>
        <v>0</v>
      </c>
      <c r="CZ21" s="9"/>
      <c r="DA21" s="12"/>
      <c r="DB21" s="7">
        <f t="shared" ca="1" si="35"/>
        <v>0</v>
      </c>
      <c r="DC21" s="9"/>
      <c r="DD21" s="12"/>
      <c r="DE21" s="7">
        <f t="shared" ca="1" si="36"/>
        <v>0</v>
      </c>
      <c r="DF21" s="9"/>
      <c r="DG21" s="12"/>
      <c r="DH21" s="7">
        <f t="shared" ca="1" si="37"/>
        <v>0</v>
      </c>
      <c r="DI21" s="9"/>
      <c r="DJ21" s="12"/>
      <c r="DK21" s="7">
        <f t="shared" ca="1" si="38"/>
        <v>0</v>
      </c>
      <c r="DL21" s="9"/>
      <c r="DM21" s="12"/>
      <c r="DN21" s="7">
        <f t="shared" ca="1" si="39"/>
        <v>0</v>
      </c>
      <c r="DO21" s="9"/>
      <c r="DP21" s="12"/>
      <c r="DQ21" s="7">
        <f t="shared" ca="1" si="40"/>
        <v>0</v>
      </c>
      <c r="DR21" s="9"/>
      <c r="DS21" s="12"/>
      <c r="DT21" s="7">
        <f t="shared" ca="1" si="41"/>
        <v>0</v>
      </c>
      <c r="DU21" s="9"/>
      <c r="DV21" s="12"/>
      <c r="DW21" s="7">
        <f t="shared" ca="1" si="42"/>
        <v>0</v>
      </c>
      <c r="DX21" s="9"/>
      <c r="DY21" s="12"/>
      <c r="DZ21" s="7">
        <f t="shared" ca="1" si="43"/>
        <v>0</v>
      </c>
      <c r="EA21" s="9"/>
      <c r="EB21" s="12"/>
      <c r="EC21" s="7">
        <f t="shared" ca="1" si="44"/>
        <v>0</v>
      </c>
      <c r="ED21" s="9"/>
      <c r="EE21" s="12"/>
      <c r="EF21" s="7">
        <f t="shared" ca="1" si="45"/>
        <v>0</v>
      </c>
      <c r="EG21" s="9"/>
      <c r="EH21" s="12"/>
      <c r="EI21" s="7">
        <f t="shared" ca="1" si="46"/>
        <v>0</v>
      </c>
      <c r="EJ21" s="9"/>
      <c r="EK21" s="12"/>
      <c r="EL21" s="7">
        <f t="shared" ca="1" si="47"/>
        <v>0</v>
      </c>
      <c r="EM21" s="9"/>
      <c r="EN21" s="12"/>
      <c r="EO21" s="7">
        <f t="shared" ca="1" si="48"/>
        <v>0</v>
      </c>
      <c r="EP21" s="9"/>
      <c r="EQ21" s="194">
        <f t="shared" ca="1" si="49"/>
        <v>8</v>
      </c>
      <c r="ER21" s="176" t="str">
        <f t="shared" si="52"/>
        <v>Никулин Александр - Вирронен Юлия</v>
      </c>
      <c r="ES21" s="177"/>
      <c r="ET21" s="178"/>
      <c r="EU21" s="14">
        <f t="shared" ca="1" si="51"/>
        <v>11</v>
      </c>
    </row>
    <row r="22" spans="1:152" ht="15.7" customHeight="1" thickBot="1" x14ac:dyDescent="0.3">
      <c r="A22" s="31">
        <f t="shared" si="0"/>
        <v>13</v>
      </c>
      <c r="B22" s="3" t="s">
        <v>33</v>
      </c>
      <c r="C22" s="96">
        <v>14</v>
      </c>
      <c r="D22" s="7">
        <f t="shared" ca="1" si="1"/>
        <v>2</v>
      </c>
      <c r="E22" s="9"/>
      <c r="F22" s="12">
        <v>10</v>
      </c>
      <c r="G22" s="7">
        <f t="shared" ca="1" si="2"/>
        <v>3</v>
      </c>
      <c r="H22" s="9"/>
      <c r="I22" s="12">
        <v>11</v>
      </c>
      <c r="J22" s="7">
        <f t="shared" ca="1" si="3"/>
        <v>2</v>
      </c>
      <c r="K22" s="9"/>
      <c r="L22" s="12"/>
      <c r="M22" s="7">
        <f t="shared" ca="1" si="4"/>
        <v>0</v>
      </c>
      <c r="N22" s="9"/>
      <c r="O22" s="12"/>
      <c r="P22" s="7">
        <f t="shared" ca="1" si="5"/>
        <v>0</v>
      </c>
      <c r="Q22" s="9"/>
      <c r="R22" s="12"/>
      <c r="S22" s="7">
        <f t="shared" ca="1" si="6"/>
        <v>0</v>
      </c>
      <c r="T22" s="9"/>
      <c r="U22" s="12"/>
      <c r="V22" s="7">
        <f t="shared" ca="1" si="7"/>
        <v>0</v>
      </c>
      <c r="W22" s="9"/>
      <c r="X22" s="12"/>
      <c r="Y22" s="7">
        <f t="shared" ca="1" si="8"/>
        <v>0</v>
      </c>
      <c r="Z22" s="9"/>
      <c r="AA22" s="12"/>
      <c r="AB22" s="7">
        <f t="shared" ca="1" si="9"/>
        <v>0</v>
      </c>
      <c r="AC22" s="9"/>
      <c r="AD22" s="12"/>
      <c r="AE22" s="7">
        <f t="shared" ca="1" si="10"/>
        <v>0</v>
      </c>
      <c r="AF22" s="9"/>
      <c r="AG22" s="12"/>
      <c r="AH22" s="7">
        <f t="shared" ca="1" si="11"/>
        <v>0</v>
      </c>
      <c r="AI22" s="9"/>
      <c r="AJ22" s="12"/>
      <c r="AK22" s="7">
        <f t="shared" ca="1" si="12"/>
        <v>0</v>
      </c>
      <c r="AL22" s="9"/>
      <c r="AM22" s="12"/>
      <c r="AN22" s="7">
        <f t="shared" ca="1" si="13"/>
        <v>0</v>
      </c>
      <c r="AO22" s="9"/>
      <c r="AP22" s="12"/>
      <c r="AQ22" s="7">
        <f t="shared" ca="1" si="14"/>
        <v>0</v>
      </c>
      <c r="AR22" s="9"/>
      <c r="AS22" s="12"/>
      <c r="AT22" s="7">
        <f t="shared" ca="1" si="15"/>
        <v>0</v>
      </c>
      <c r="AU22" s="9"/>
      <c r="AV22" s="12"/>
      <c r="AW22" s="7">
        <f t="shared" ca="1" si="16"/>
        <v>0</v>
      </c>
      <c r="AX22" s="9"/>
      <c r="AY22" s="12"/>
      <c r="AZ22" s="7">
        <f t="shared" ca="1" si="17"/>
        <v>0</v>
      </c>
      <c r="BA22" s="9"/>
      <c r="BB22" s="12"/>
      <c r="BC22" s="7">
        <f t="shared" ca="1" si="18"/>
        <v>0</v>
      </c>
      <c r="BD22" s="9"/>
      <c r="BE22" s="12"/>
      <c r="BF22" s="7">
        <f t="shared" ca="1" si="19"/>
        <v>0</v>
      </c>
      <c r="BG22" s="9"/>
      <c r="BH22" s="12"/>
      <c r="BI22" s="7">
        <f t="shared" ca="1" si="20"/>
        <v>0</v>
      </c>
      <c r="BJ22" s="9"/>
      <c r="BK22" s="12"/>
      <c r="BL22" s="7">
        <f t="shared" ca="1" si="21"/>
        <v>0</v>
      </c>
      <c r="BM22" s="9"/>
      <c r="BN22" s="12"/>
      <c r="BO22" s="7">
        <f t="shared" ca="1" si="22"/>
        <v>0</v>
      </c>
      <c r="BP22" s="9"/>
      <c r="BQ22" s="12"/>
      <c r="BR22" s="7">
        <f t="shared" ca="1" si="23"/>
        <v>0</v>
      </c>
      <c r="BS22" s="9"/>
      <c r="BT22" s="12"/>
      <c r="BU22" s="7">
        <f t="shared" ca="1" si="24"/>
        <v>0</v>
      </c>
      <c r="BV22" s="9"/>
      <c r="BW22" s="12"/>
      <c r="BX22" s="7">
        <f t="shared" ca="1" si="25"/>
        <v>0</v>
      </c>
      <c r="BY22" s="9"/>
      <c r="BZ22" s="12"/>
      <c r="CA22" s="7">
        <f t="shared" ca="1" si="26"/>
        <v>0</v>
      </c>
      <c r="CB22" s="9"/>
      <c r="CC22" s="12"/>
      <c r="CD22" s="7">
        <f t="shared" ca="1" si="27"/>
        <v>0</v>
      </c>
      <c r="CE22" s="9"/>
      <c r="CF22" s="12"/>
      <c r="CG22" s="7">
        <f t="shared" ca="1" si="28"/>
        <v>0</v>
      </c>
      <c r="CH22" s="9"/>
      <c r="CI22" s="12"/>
      <c r="CJ22" s="7">
        <f t="shared" ca="1" si="29"/>
        <v>0</v>
      </c>
      <c r="CK22" s="9"/>
      <c r="CL22" s="12"/>
      <c r="CM22" s="7">
        <f t="shared" ca="1" si="30"/>
        <v>0</v>
      </c>
      <c r="CN22" s="9"/>
      <c r="CO22" s="12"/>
      <c r="CP22" s="7">
        <f t="shared" ca="1" si="31"/>
        <v>0</v>
      </c>
      <c r="CQ22" s="9"/>
      <c r="CR22" s="12"/>
      <c r="CS22" s="7">
        <f t="shared" ca="1" si="32"/>
        <v>0</v>
      </c>
      <c r="CT22" s="9"/>
      <c r="CU22" s="12"/>
      <c r="CV22" s="7">
        <f t="shared" ca="1" si="33"/>
        <v>0</v>
      </c>
      <c r="CW22" s="9"/>
      <c r="CX22" s="12"/>
      <c r="CY22" s="7">
        <f t="shared" ca="1" si="34"/>
        <v>0</v>
      </c>
      <c r="CZ22" s="9"/>
      <c r="DA22" s="12"/>
      <c r="DB22" s="7">
        <f t="shared" ca="1" si="35"/>
        <v>0</v>
      </c>
      <c r="DC22" s="9"/>
      <c r="DD22" s="12"/>
      <c r="DE22" s="7">
        <f t="shared" ca="1" si="36"/>
        <v>0</v>
      </c>
      <c r="DF22" s="9"/>
      <c r="DG22" s="12"/>
      <c r="DH22" s="7">
        <f t="shared" ca="1" si="37"/>
        <v>0</v>
      </c>
      <c r="DI22" s="9"/>
      <c r="DJ22" s="12"/>
      <c r="DK22" s="7">
        <f t="shared" ca="1" si="38"/>
        <v>0</v>
      </c>
      <c r="DL22" s="9"/>
      <c r="DM22" s="12"/>
      <c r="DN22" s="7">
        <f t="shared" ca="1" si="39"/>
        <v>0</v>
      </c>
      <c r="DO22" s="9"/>
      <c r="DP22" s="12"/>
      <c r="DQ22" s="7">
        <f t="shared" ca="1" si="40"/>
        <v>0</v>
      </c>
      <c r="DR22" s="9"/>
      <c r="DS22" s="12"/>
      <c r="DT22" s="7">
        <f t="shared" ca="1" si="41"/>
        <v>0</v>
      </c>
      <c r="DU22" s="9"/>
      <c r="DV22" s="12"/>
      <c r="DW22" s="7">
        <f t="shared" ca="1" si="42"/>
        <v>0</v>
      </c>
      <c r="DX22" s="9"/>
      <c r="DY22" s="12"/>
      <c r="DZ22" s="7">
        <f t="shared" ca="1" si="43"/>
        <v>0</v>
      </c>
      <c r="EA22" s="9"/>
      <c r="EB22" s="12"/>
      <c r="EC22" s="7">
        <f t="shared" ca="1" si="44"/>
        <v>0</v>
      </c>
      <c r="ED22" s="9"/>
      <c r="EE22" s="12"/>
      <c r="EF22" s="7">
        <f t="shared" ca="1" si="45"/>
        <v>0</v>
      </c>
      <c r="EG22" s="9"/>
      <c r="EH22" s="12"/>
      <c r="EI22" s="7">
        <f t="shared" ca="1" si="46"/>
        <v>0</v>
      </c>
      <c r="EJ22" s="9"/>
      <c r="EK22" s="12"/>
      <c r="EL22" s="7">
        <f t="shared" ca="1" si="47"/>
        <v>0</v>
      </c>
      <c r="EM22" s="9"/>
      <c r="EN22" s="12"/>
      <c r="EO22" s="7">
        <f t="shared" ca="1" si="48"/>
        <v>0</v>
      </c>
      <c r="EP22" s="9"/>
      <c r="EQ22" s="194">
        <f t="shared" ca="1" si="49"/>
        <v>7</v>
      </c>
      <c r="ER22" s="176" t="str">
        <f t="shared" si="52"/>
        <v>Штро Герман - Голенко Мария</v>
      </c>
      <c r="ES22" s="177"/>
      <c r="ET22" s="178"/>
      <c r="EU22" s="14">
        <f t="shared" ca="1" si="51"/>
        <v>13</v>
      </c>
    </row>
    <row r="23" spans="1:152" ht="15.7" customHeight="1" thickBot="1" x14ac:dyDescent="0.3">
      <c r="A23" s="31">
        <f t="shared" si="0"/>
        <v>14</v>
      </c>
      <c r="B23" s="3" t="s">
        <v>113</v>
      </c>
      <c r="C23" s="96"/>
      <c r="D23" s="7">
        <f t="shared" ca="1" si="1"/>
        <v>0</v>
      </c>
      <c r="E23" s="9"/>
      <c r="F23" s="12"/>
      <c r="G23" s="7">
        <f t="shared" ca="1" si="2"/>
        <v>0</v>
      </c>
      <c r="H23" s="9"/>
      <c r="I23" s="12"/>
      <c r="J23" s="7">
        <f t="shared" ca="1" si="3"/>
        <v>0</v>
      </c>
      <c r="K23" s="9"/>
      <c r="L23" s="12"/>
      <c r="M23" s="7">
        <f t="shared" ca="1" si="4"/>
        <v>0</v>
      </c>
      <c r="N23" s="9"/>
      <c r="O23" s="12"/>
      <c r="P23" s="7">
        <f t="shared" ca="1" si="5"/>
        <v>0</v>
      </c>
      <c r="Q23" s="9"/>
      <c r="R23" s="12"/>
      <c r="S23" s="7">
        <f t="shared" ca="1" si="6"/>
        <v>0</v>
      </c>
      <c r="T23" s="9"/>
      <c r="U23" s="12"/>
      <c r="V23" s="7">
        <f t="shared" ca="1" si="7"/>
        <v>0</v>
      </c>
      <c r="W23" s="9"/>
      <c r="X23" s="12"/>
      <c r="Y23" s="7">
        <f t="shared" ca="1" si="8"/>
        <v>0</v>
      </c>
      <c r="Z23" s="9"/>
      <c r="AA23" s="12"/>
      <c r="AB23" s="7">
        <f t="shared" ca="1" si="9"/>
        <v>0</v>
      </c>
      <c r="AC23" s="9"/>
      <c r="AD23" s="12"/>
      <c r="AE23" s="7">
        <f t="shared" ca="1" si="10"/>
        <v>0</v>
      </c>
      <c r="AF23" s="9"/>
      <c r="AG23" s="12"/>
      <c r="AH23" s="7">
        <f t="shared" ca="1" si="11"/>
        <v>0</v>
      </c>
      <c r="AI23" s="9"/>
      <c r="AJ23" s="12"/>
      <c r="AK23" s="7">
        <f t="shared" ca="1" si="12"/>
        <v>0</v>
      </c>
      <c r="AL23" s="9"/>
      <c r="AM23" s="12"/>
      <c r="AN23" s="7">
        <f t="shared" ca="1" si="13"/>
        <v>0</v>
      </c>
      <c r="AO23" s="9"/>
      <c r="AP23" s="12"/>
      <c r="AQ23" s="7">
        <f t="shared" ca="1" si="14"/>
        <v>0</v>
      </c>
      <c r="AR23" s="9"/>
      <c r="AS23" s="12"/>
      <c r="AT23" s="7">
        <f t="shared" ca="1" si="15"/>
        <v>0</v>
      </c>
      <c r="AU23" s="9"/>
      <c r="AV23" s="12"/>
      <c r="AW23" s="7">
        <f t="shared" ca="1" si="16"/>
        <v>0</v>
      </c>
      <c r="AX23" s="9"/>
      <c r="AY23" s="12"/>
      <c r="AZ23" s="7">
        <f t="shared" ca="1" si="17"/>
        <v>0</v>
      </c>
      <c r="BA23" s="9"/>
      <c r="BB23" s="12"/>
      <c r="BC23" s="7">
        <f t="shared" ca="1" si="18"/>
        <v>0</v>
      </c>
      <c r="BD23" s="9"/>
      <c r="BE23" s="12"/>
      <c r="BF23" s="7">
        <f t="shared" ca="1" si="19"/>
        <v>0</v>
      </c>
      <c r="BG23" s="9"/>
      <c r="BH23" s="12"/>
      <c r="BI23" s="7">
        <f t="shared" ca="1" si="20"/>
        <v>0</v>
      </c>
      <c r="BJ23" s="9"/>
      <c r="BK23" s="12"/>
      <c r="BL23" s="7">
        <f t="shared" ca="1" si="21"/>
        <v>0</v>
      </c>
      <c r="BM23" s="9"/>
      <c r="BN23" s="12">
        <v>22</v>
      </c>
      <c r="BO23" s="7">
        <f t="shared" ca="1" si="22"/>
        <v>4</v>
      </c>
      <c r="BP23" s="9"/>
      <c r="BQ23" s="12"/>
      <c r="BR23" s="7">
        <f t="shared" ca="1" si="23"/>
        <v>0</v>
      </c>
      <c r="BS23" s="9"/>
      <c r="BT23" s="12">
        <v>16</v>
      </c>
      <c r="BU23" s="7">
        <f t="shared" ca="1" si="24"/>
        <v>2</v>
      </c>
      <c r="BV23" s="9"/>
      <c r="BW23" s="12"/>
      <c r="BX23" s="7">
        <f t="shared" ca="1" si="25"/>
        <v>0</v>
      </c>
      <c r="BY23" s="9"/>
      <c r="BZ23" s="12"/>
      <c r="CA23" s="7">
        <f t="shared" ca="1" si="26"/>
        <v>0</v>
      </c>
      <c r="CB23" s="9"/>
      <c r="CC23" s="12"/>
      <c r="CD23" s="7">
        <f t="shared" ca="1" si="27"/>
        <v>0</v>
      </c>
      <c r="CE23" s="9"/>
      <c r="CF23" s="12"/>
      <c r="CG23" s="7">
        <f t="shared" ca="1" si="28"/>
        <v>0</v>
      </c>
      <c r="CH23" s="9"/>
      <c r="CI23" s="12"/>
      <c r="CJ23" s="7">
        <f t="shared" ca="1" si="29"/>
        <v>0</v>
      </c>
      <c r="CK23" s="9"/>
      <c r="CL23" s="12"/>
      <c r="CM23" s="7">
        <f t="shared" ca="1" si="30"/>
        <v>0</v>
      </c>
      <c r="CN23" s="9"/>
      <c r="CO23" s="12"/>
      <c r="CP23" s="7">
        <f t="shared" ca="1" si="31"/>
        <v>0</v>
      </c>
      <c r="CQ23" s="9"/>
      <c r="CR23" s="12"/>
      <c r="CS23" s="7">
        <f t="shared" ca="1" si="32"/>
        <v>0</v>
      </c>
      <c r="CT23" s="9"/>
      <c r="CU23" s="12"/>
      <c r="CV23" s="7">
        <f t="shared" ca="1" si="33"/>
        <v>0</v>
      </c>
      <c r="CW23" s="9"/>
      <c r="CX23" s="12"/>
      <c r="CY23" s="7">
        <f t="shared" ca="1" si="34"/>
        <v>0</v>
      </c>
      <c r="CZ23" s="9"/>
      <c r="DA23" s="12"/>
      <c r="DB23" s="7">
        <f t="shared" ca="1" si="35"/>
        <v>0</v>
      </c>
      <c r="DC23" s="9"/>
      <c r="DD23" s="12"/>
      <c r="DE23" s="7">
        <f t="shared" ca="1" si="36"/>
        <v>0</v>
      </c>
      <c r="DF23" s="9"/>
      <c r="DG23" s="12"/>
      <c r="DH23" s="7">
        <f t="shared" ca="1" si="37"/>
        <v>0</v>
      </c>
      <c r="DI23" s="9"/>
      <c r="DJ23" s="12"/>
      <c r="DK23" s="7">
        <f t="shared" ca="1" si="38"/>
        <v>0</v>
      </c>
      <c r="DL23" s="9"/>
      <c r="DM23" s="12"/>
      <c r="DN23" s="7">
        <f t="shared" ca="1" si="39"/>
        <v>0</v>
      </c>
      <c r="DO23" s="9"/>
      <c r="DP23" s="12"/>
      <c r="DQ23" s="7">
        <f t="shared" ca="1" si="40"/>
        <v>0</v>
      </c>
      <c r="DR23" s="9"/>
      <c r="DS23" s="12"/>
      <c r="DT23" s="7">
        <f t="shared" ca="1" si="41"/>
        <v>0</v>
      </c>
      <c r="DU23" s="9"/>
      <c r="DV23" s="12"/>
      <c r="DW23" s="7">
        <f t="shared" ca="1" si="42"/>
        <v>0</v>
      </c>
      <c r="DX23" s="9"/>
      <c r="DY23" s="12"/>
      <c r="DZ23" s="7">
        <f t="shared" ca="1" si="43"/>
        <v>0</v>
      </c>
      <c r="EA23" s="9"/>
      <c r="EB23" s="12"/>
      <c r="EC23" s="7">
        <f t="shared" ca="1" si="44"/>
        <v>0</v>
      </c>
      <c r="ED23" s="9"/>
      <c r="EE23" s="12"/>
      <c r="EF23" s="7">
        <f t="shared" ca="1" si="45"/>
        <v>0</v>
      </c>
      <c r="EG23" s="9"/>
      <c r="EH23" s="12"/>
      <c r="EI23" s="7">
        <f t="shared" ca="1" si="46"/>
        <v>0</v>
      </c>
      <c r="EJ23" s="9"/>
      <c r="EK23" s="12"/>
      <c r="EL23" s="7">
        <f t="shared" ca="1" si="47"/>
        <v>0</v>
      </c>
      <c r="EM23" s="9"/>
      <c r="EN23" s="12"/>
      <c r="EO23" s="7">
        <f t="shared" ca="1" si="48"/>
        <v>0</v>
      </c>
      <c r="EP23" s="9"/>
      <c r="EQ23" s="194">
        <f t="shared" ca="1" si="49"/>
        <v>6</v>
      </c>
      <c r="ER23" s="176" t="str">
        <f t="shared" si="52"/>
        <v>Береза Иван - Руденко Анна</v>
      </c>
      <c r="ES23" s="177"/>
      <c r="ET23" s="178"/>
      <c r="EU23" s="14">
        <f t="shared" ca="1" si="51"/>
        <v>14</v>
      </c>
    </row>
    <row r="24" spans="1:152" ht="15.7" customHeight="1" thickBot="1" x14ac:dyDescent="0.3">
      <c r="A24" s="31">
        <f t="shared" si="0"/>
        <v>15</v>
      </c>
      <c r="B24" s="75" t="s">
        <v>65</v>
      </c>
      <c r="C24" s="12">
        <v>13</v>
      </c>
      <c r="D24" s="7">
        <f t="shared" ca="1" si="1"/>
        <v>2</v>
      </c>
      <c r="E24" s="9"/>
      <c r="F24" s="12">
        <v>12</v>
      </c>
      <c r="G24" s="7">
        <f t="shared" ca="1" si="2"/>
        <v>2</v>
      </c>
      <c r="H24" s="9"/>
      <c r="I24" s="12"/>
      <c r="J24" s="7">
        <f t="shared" ca="1" si="3"/>
        <v>0</v>
      </c>
      <c r="K24" s="9"/>
      <c r="L24" s="12"/>
      <c r="M24" s="7">
        <f t="shared" ca="1" si="4"/>
        <v>0</v>
      </c>
      <c r="N24" s="9"/>
      <c r="O24" s="12"/>
      <c r="P24" s="7">
        <f t="shared" ca="1" si="5"/>
        <v>0</v>
      </c>
      <c r="Q24" s="9"/>
      <c r="R24" s="12"/>
      <c r="S24" s="7">
        <f t="shared" ca="1" si="6"/>
        <v>0</v>
      </c>
      <c r="T24" s="9"/>
      <c r="U24" s="12"/>
      <c r="V24" s="7">
        <f t="shared" ca="1" si="7"/>
        <v>0</v>
      </c>
      <c r="W24" s="9"/>
      <c r="X24" s="12"/>
      <c r="Y24" s="7">
        <f t="shared" ca="1" si="8"/>
        <v>0</v>
      </c>
      <c r="Z24" s="9"/>
      <c r="AA24" s="12"/>
      <c r="AB24" s="7">
        <f t="shared" ca="1" si="9"/>
        <v>0</v>
      </c>
      <c r="AC24" s="9"/>
      <c r="AD24" s="12"/>
      <c r="AE24" s="7">
        <f t="shared" ca="1" si="10"/>
        <v>0</v>
      </c>
      <c r="AF24" s="9"/>
      <c r="AG24" s="12"/>
      <c r="AH24" s="7">
        <f t="shared" ca="1" si="11"/>
        <v>0</v>
      </c>
      <c r="AI24" s="9"/>
      <c r="AJ24" s="12"/>
      <c r="AK24" s="7">
        <f t="shared" ca="1" si="12"/>
        <v>0</v>
      </c>
      <c r="AL24" s="9"/>
      <c r="AM24" s="12"/>
      <c r="AN24" s="7">
        <f t="shared" ca="1" si="13"/>
        <v>0</v>
      </c>
      <c r="AO24" s="9"/>
      <c r="AP24" s="12"/>
      <c r="AQ24" s="7">
        <f t="shared" ca="1" si="14"/>
        <v>0</v>
      </c>
      <c r="AR24" s="9"/>
      <c r="AS24" s="12"/>
      <c r="AT24" s="7">
        <f t="shared" ca="1" si="15"/>
        <v>0</v>
      </c>
      <c r="AU24" s="9"/>
      <c r="AV24" s="12"/>
      <c r="AW24" s="7">
        <f t="shared" ca="1" si="16"/>
        <v>0</v>
      </c>
      <c r="AX24" s="9"/>
      <c r="AY24" s="12"/>
      <c r="AZ24" s="7">
        <f t="shared" ca="1" si="17"/>
        <v>0</v>
      </c>
      <c r="BA24" s="9"/>
      <c r="BB24" s="12"/>
      <c r="BC24" s="7">
        <f t="shared" ca="1" si="18"/>
        <v>0</v>
      </c>
      <c r="BD24" s="9"/>
      <c r="BE24" s="12"/>
      <c r="BF24" s="7">
        <f t="shared" ca="1" si="19"/>
        <v>0</v>
      </c>
      <c r="BG24" s="9"/>
      <c r="BH24" s="12"/>
      <c r="BI24" s="7">
        <f t="shared" ca="1" si="20"/>
        <v>0</v>
      </c>
      <c r="BJ24" s="9"/>
      <c r="BK24" s="12"/>
      <c r="BL24" s="7">
        <f t="shared" ca="1" si="21"/>
        <v>0</v>
      </c>
      <c r="BM24" s="9"/>
      <c r="BN24" s="12"/>
      <c r="BO24" s="7">
        <f t="shared" ca="1" si="22"/>
        <v>0</v>
      </c>
      <c r="BP24" s="9"/>
      <c r="BQ24" s="12"/>
      <c r="BR24" s="7">
        <f t="shared" ca="1" si="23"/>
        <v>0</v>
      </c>
      <c r="BS24" s="9"/>
      <c r="BT24" s="12"/>
      <c r="BU24" s="7">
        <f t="shared" ca="1" si="24"/>
        <v>0</v>
      </c>
      <c r="BV24" s="9"/>
      <c r="BW24" s="12"/>
      <c r="BX24" s="7">
        <f t="shared" ca="1" si="25"/>
        <v>0</v>
      </c>
      <c r="BY24" s="9"/>
      <c r="BZ24" s="12"/>
      <c r="CA24" s="7">
        <f t="shared" ca="1" si="26"/>
        <v>0</v>
      </c>
      <c r="CB24" s="9"/>
      <c r="CC24" s="12"/>
      <c r="CD24" s="7">
        <f t="shared" ca="1" si="27"/>
        <v>0</v>
      </c>
      <c r="CE24" s="9"/>
      <c r="CF24" s="12"/>
      <c r="CG24" s="7">
        <f t="shared" ca="1" si="28"/>
        <v>0</v>
      </c>
      <c r="CH24" s="9"/>
      <c r="CI24" s="12"/>
      <c r="CJ24" s="7">
        <f t="shared" ca="1" si="29"/>
        <v>0</v>
      </c>
      <c r="CK24" s="9"/>
      <c r="CL24" s="12"/>
      <c r="CM24" s="7">
        <f t="shared" ca="1" si="30"/>
        <v>0</v>
      </c>
      <c r="CN24" s="9"/>
      <c r="CO24" s="12"/>
      <c r="CP24" s="7">
        <f t="shared" ca="1" si="31"/>
        <v>0</v>
      </c>
      <c r="CQ24" s="9"/>
      <c r="CR24" s="12"/>
      <c r="CS24" s="7">
        <f t="shared" ca="1" si="32"/>
        <v>0</v>
      </c>
      <c r="CT24" s="9"/>
      <c r="CU24" s="12"/>
      <c r="CV24" s="7">
        <f t="shared" ca="1" si="33"/>
        <v>0</v>
      </c>
      <c r="CW24" s="9"/>
      <c r="CX24" s="12"/>
      <c r="CY24" s="7">
        <f t="shared" ca="1" si="34"/>
        <v>0</v>
      </c>
      <c r="CZ24" s="9"/>
      <c r="DA24" s="12"/>
      <c r="DB24" s="7">
        <f t="shared" ca="1" si="35"/>
        <v>0</v>
      </c>
      <c r="DC24" s="9"/>
      <c r="DD24" s="12"/>
      <c r="DE24" s="7">
        <f t="shared" ca="1" si="36"/>
        <v>0</v>
      </c>
      <c r="DF24" s="9"/>
      <c r="DG24" s="12"/>
      <c r="DH24" s="7">
        <f t="shared" ca="1" si="37"/>
        <v>0</v>
      </c>
      <c r="DI24" s="9"/>
      <c r="DJ24" s="12"/>
      <c r="DK24" s="7">
        <f t="shared" ca="1" si="38"/>
        <v>0</v>
      </c>
      <c r="DL24" s="9"/>
      <c r="DM24" s="12"/>
      <c r="DN24" s="7">
        <f t="shared" ca="1" si="39"/>
        <v>0</v>
      </c>
      <c r="DO24" s="9"/>
      <c r="DP24" s="12"/>
      <c r="DQ24" s="7">
        <f t="shared" ca="1" si="40"/>
        <v>0</v>
      </c>
      <c r="DR24" s="9"/>
      <c r="DS24" s="12"/>
      <c r="DT24" s="7">
        <f t="shared" ca="1" si="41"/>
        <v>0</v>
      </c>
      <c r="DU24" s="9"/>
      <c r="DV24" s="12"/>
      <c r="DW24" s="7">
        <f t="shared" ca="1" si="42"/>
        <v>0</v>
      </c>
      <c r="DX24" s="9"/>
      <c r="DY24" s="12"/>
      <c r="DZ24" s="7">
        <f t="shared" ca="1" si="43"/>
        <v>0</v>
      </c>
      <c r="EA24" s="9"/>
      <c r="EB24" s="12"/>
      <c r="EC24" s="7">
        <f t="shared" ca="1" si="44"/>
        <v>0</v>
      </c>
      <c r="ED24" s="9"/>
      <c r="EE24" s="12"/>
      <c r="EF24" s="7">
        <f t="shared" ca="1" si="45"/>
        <v>0</v>
      </c>
      <c r="EG24" s="9"/>
      <c r="EH24" s="12"/>
      <c r="EI24" s="7">
        <f t="shared" ca="1" si="46"/>
        <v>0</v>
      </c>
      <c r="EJ24" s="9"/>
      <c r="EK24" s="12"/>
      <c r="EL24" s="7">
        <f t="shared" ca="1" si="47"/>
        <v>0</v>
      </c>
      <c r="EM24" s="9"/>
      <c r="EN24" s="12"/>
      <c r="EO24" s="7">
        <f t="shared" ca="1" si="48"/>
        <v>0</v>
      </c>
      <c r="EP24" s="9"/>
      <c r="EQ24" s="194">
        <f t="shared" ca="1" si="49"/>
        <v>4</v>
      </c>
      <c r="ER24" s="176" t="str">
        <f t="shared" si="52"/>
        <v>Черный Арсений - Сахарова Варвара</v>
      </c>
      <c r="ES24" s="177"/>
      <c r="ET24" s="178"/>
      <c r="EU24" s="14">
        <f t="shared" ca="1" si="51"/>
        <v>15</v>
      </c>
    </row>
    <row r="25" spans="1:152" ht="15.7" customHeight="1" thickBot="1" x14ac:dyDescent="0.3">
      <c r="A25" s="31">
        <f t="shared" si="0"/>
        <v>16</v>
      </c>
      <c r="B25" s="3" t="s">
        <v>109</v>
      </c>
      <c r="C25" s="12"/>
      <c r="D25" s="9">
        <f t="shared" ca="1" si="1"/>
        <v>0</v>
      </c>
      <c r="E25" s="9"/>
      <c r="F25" s="12"/>
      <c r="G25" s="9">
        <f t="shared" ca="1" si="2"/>
        <v>0</v>
      </c>
      <c r="H25" s="9"/>
      <c r="I25" s="12"/>
      <c r="J25" s="9">
        <f t="shared" ca="1" si="3"/>
        <v>0</v>
      </c>
      <c r="K25" s="9"/>
      <c r="L25" s="12"/>
      <c r="M25" s="9">
        <f t="shared" ca="1" si="4"/>
        <v>0</v>
      </c>
      <c r="N25" s="9"/>
      <c r="O25" s="12"/>
      <c r="P25" s="9">
        <f t="shared" ca="1" si="5"/>
        <v>0</v>
      </c>
      <c r="Q25" s="9"/>
      <c r="R25" s="12"/>
      <c r="S25" s="9">
        <f t="shared" ca="1" si="6"/>
        <v>0</v>
      </c>
      <c r="T25" s="9"/>
      <c r="U25" s="12"/>
      <c r="V25" s="9">
        <f t="shared" ca="1" si="7"/>
        <v>0</v>
      </c>
      <c r="W25" s="9"/>
      <c r="X25" s="12"/>
      <c r="Y25" s="9">
        <f t="shared" ca="1" si="8"/>
        <v>0</v>
      </c>
      <c r="Z25" s="9"/>
      <c r="AA25" s="12"/>
      <c r="AB25" s="9">
        <f t="shared" ca="1" si="9"/>
        <v>0</v>
      </c>
      <c r="AC25" s="9"/>
      <c r="AD25" s="12"/>
      <c r="AE25" s="9">
        <f t="shared" ca="1" si="10"/>
        <v>0</v>
      </c>
      <c r="AF25" s="9"/>
      <c r="AG25" s="12"/>
      <c r="AH25" s="9">
        <f t="shared" ca="1" si="11"/>
        <v>0</v>
      </c>
      <c r="AI25" s="9"/>
      <c r="AJ25" s="12"/>
      <c r="AK25" s="9">
        <f t="shared" ca="1" si="12"/>
        <v>0</v>
      </c>
      <c r="AL25" s="9"/>
      <c r="AM25" s="12"/>
      <c r="AN25" s="9">
        <f t="shared" ca="1" si="13"/>
        <v>0</v>
      </c>
      <c r="AO25" s="9"/>
      <c r="AP25" s="12"/>
      <c r="AQ25" s="9">
        <f t="shared" ca="1" si="14"/>
        <v>0</v>
      </c>
      <c r="AR25" s="9"/>
      <c r="AS25" s="12"/>
      <c r="AT25" s="9">
        <f t="shared" ca="1" si="15"/>
        <v>0</v>
      </c>
      <c r="AU25" s="9"/>
      <c r="AV25" s="12"/>
      <c r="AW25" s="9">
        <f t="shared" ca="1" si="16"/>
        <v>0</v>
      </c>
      <c r="AX25" s="9"/>
      <c r="AY25" s="12"/>
      <c r="AZ25" s="9">
        <f t="shared" ca="1" si="17"/>
        <v>0</v>
      </c>
      <c r="BA25" s="9"/>
      <c r="BB25" s="12"/>
      <c r="BC25" s="9">
        <f t="shared" ca="1" si="18"/>
        <v>0</v>
      </c>
      <c r="BD25" s="9"/>
      <c r="BE25" s="12"/>
      <c r="BF25" s="9">
        <f t="shared" ca="1" si="19"/>
        <v>0</v>
      </c>
      <c r="BG25" s="9"/>
      <c r="BH25" s="12">
        <v>1</v>
      </c>
      <c r="BI25" s="9">
        <f t="shared" ca="1" si="20"/>
        <v>3</v>
      </c>
      <c r="BJ25" s="9"/>
      <c r="BK25" s="12"/>
      <c r="BL25" s="9">
        <f t="shared" ca="1" si="21"/>
        <v>0</v>
      </c>
      <c r="BM25" s="9"/>
      <c r="BN25" s="12"/>
      <c r="BO25" s="9">
        <f t="shared" ca="1" si="22"/>
        <v>0</v>
      </c>
      <c r="BP25" s="9"/>
      <c r="BQ25" s="12"/>
      <c r="BR25" s="9">
        <f t="shared" ca="1" si="23"/>
        <v>0</v>
      </c>
      <c r="BS25" s="9"/>
      <c r="BT25" s="12"/>
      <c r="BU25" s="9">
        <f t="shared" ca="1" si="24"/>
        <v>0</v>
      </c>
      <c r="BV25" s="9"/>
      <c r="BW25" s="12"/>
      <c r="BX25" s="9">
        <f t="shared" ca="1" si="25"/>
        <v>0</v>
      </c>
      <c r="BY25" s="9"/>
      <c r="BZ25" s="12"/>
      <c r="CA25" s="9">
        <f t="shared" ca="1" si="26"/>
        <v>0</v>
      </c>
      <c r="CB25" s="9"/>
      <c r="CC25" s="12"/>
      <c r="CD25" s="9">
        <f t="shared" ca="1" si="27"/>
        <v>0</v>
      </c>
      <c r="CE25" s="9"/>
      <c r="CF25" s="96"/>
      <c r="CG25" s="7">
        <f t="shared" ca="1" si="28"/>
        <v>0</v>
      </c>
      <c r="CH25" s="9"/>
      <c r="CI25" s="12"/>
      <c r="CJ25" s="7">
        <f t="shared" ca="1" si="29"/>
        <v>0</v>
      </c>
      <c r="CK25" s="9"/>
      <c r="CL25" s="12"/>
      <c r="CM25" s="7">
        <f t="shared" ca="1" si="30"/>
        <v>0</v>
      </c>
      <c r="CN25" s="9"/>
      <c r="CO25" s="12"/>
      <c r="CP25" s="7">
        <f t="shared" ca="1" si="31"/>
        <v>0</v>
      </c>
      <c r="CQ25" s="9"/>
      <c r="CR25" s="12"/>
      <c r="CS25" s="7">
        <f t="shared" ca="1" si="32"/>
        <v>0</v>
      </c>
      <c r="CT25" s="9"/>
      <c r="CU25" s="12"/>
      <c r="CV25" s="7">
        <f t="shared" ca="1" si="33"/>
        <v>0</v>
      </c>
      <c r="CW25" s="9"/>
      <c r="CX25" s="12"/>
      <c r="CY25" s="7">
        <f t="shared" ca="1" si="34"/>
        <v>0</v>
      </c>
      <c r="CZ25" s="9"/>
      <c r="DA25" s="12"/>
      <c r="DB25" s="7">
        <f t="shared" ca="1" si="35"/>
        <v>0</v>
      </c>
      <c r="DC25" s="9"/>
      <c r="DD25" s="12"/>
      <c r="DE25" s="7">
        <f t="shared" ca="1" si="36"/>
        <v>0</v>
      </c>
      <c r="DF25" s="9"/>
      <c r="DG25" s="12"/>
      <c r="DH25" s="7">
        <f t="shared" ca="1" si="37"/>
        <v>0</v>
      </c>
      <c r="DI25" s="9"/>
      <c r="DJ25" s="12"/>
      <c r="DK25" s="7">
        <f t="shared" ca="1" si="38"/>
        <v>0</v>
      </c>
      <c r="DL25" s="9"/>
      <c r="DM25" s="12"/>
      <c r="DN25" s="7">
        <f t="shared" ca="1" si="39"/>
        <v>0</v>
      </c>
      <c r="DO25" s="9"/>
      <c r="DP25" s="12"/>
      <c r="DQ25" s="7">
        <f t="shared" ca="1" si="40"/>
        <v>0</v>
      </c>
      <c r="DR25" s="9"/>
      <c r="DS25" s="12"/>
      <c r="DT25" s="7">
        <f t="shared" ca="1" si="41"/>
        <v>0</v>
      </c>
      <c r="DU25" s="9"/>
      <c r="DV25" s="12"/>
      <c r="DW25" s="7">
        <f t="shared" ca="1" si="42"/>
        <v>0</v>
      </c>
      <c r="DX25" s="9"/>
      <c r="DY25" s="12"/>
      <c r="DZ25" s="7">
        <f t="shared" ca="1" si="43"/>
        <v>0</v>
      </c>
      <c r="EA25" s="9"/>
      <c r="EB25" s="12"/>
      <c r="EC25" s="7">
        <f t="shared" ca="1" si="44"/>
        <v>0</v>
      </c>
      <c r="ED25" s="9"/>
      <c r="EE25" s="12"/>
      <c r="EF25" s="7">
        <f t="shared" ca="1" si="45"/>
        <v>0</v>
      </c>
      <c r="EG25" s="9"/>
      <c r="EH25" s="12"/>
      <c r="EI25" s="7">
        <f t="shared" ca="1" si="46"/>
        <v>0</v>
      </c>
      <c r="EJ25" s="9"/>
      <c r="EK25" s="12"/>
      <c r="EL25" s="7">
        <f t="shared" ca="1" si="47"/>
        <v>0</v>
      </c>
      <c r="EM25" s="9"/>
      <c r="EN25" s="12"/>
      <c r="EO25" s="7">
        <f t="shared" ca="1" si="48"/>
        <v>0</v>
      </c>
      <c r="EP25" s="9"/>
      <c r="EQ25" s="194">
        <f t="shared" ca="1" si="49"/>
        <v>3</v>
      </c>
      <c r="ER25" s="176" t="str">
        <f t="shared" si="52"/>
        <v>Синицын Михаил - Голенко Мария</v>
      </c>
      <c r="ES25" s="177"/>
      <c r="ET25" s="178"/>
      <c r="EU25" s="14">
        <f t="shared" ca="1" si="51"/>
        <v>16</v>
      </c>
    </row>
    <row r="26" spans="1:152" ht="15" thickBot="1" x14ac:dyDescent="0.3">
      <c r="A26" s="31">
        <f t="shared" si="0"/>
        <v>17</v>
      </c>
      <c r="B26" s="2" t="s">
        <v>181</v>
      </c>
      <c r="C26" s="11"/>
      <c r="D26" s="7">
        <f t="shared" ca="1" si="1"/>
        <v>0</v>
      </c>
      <c r="E26" s="8"/>
      <c r="F26" s="11"/>
      <c r="G26" s="7">
        <f t="shared" ca="1" si="2"/>
        <v>0</v>
      </c>
      <c r="H26" s="8"/>
      <c r="I26" s="11"/>
      <c r="J26" s="7">
        <f t="shared" ca="1" si="3"/>
        <v>0</v>
      </c>
      <c r="K26" s="8"/>
      <c r="L26" s="11"/>
      <c r="M26" s="7">
        <f t="shared" ca="1" si="4"/>
        <v>0</v>
      </c>
      <c r="N26" s="8"/>
      <c r="O26" s="11"/>
      <c r="P26" s="7">
        <f t="shared" ca="1" si="5"/>
        <v>0</v>
      </c>
      <c r="Q26" s="8"/>
      <c r="R26" s="11"/>
      <c r="S26" s="7">
        <f t="shared" ca="1" si="6"/>
        <v>0</v>
      </c>
      <c r="T26" s="8"/>
      <c r="U26" s="11"/>
      <c r="V26" s="7">
        <f t="shared" ca="1" si="7"/>
        <v>0</v>
      </c>
      <c r="W26" s="8"/>
      <c r="X26" s="11">
        <v>7</v>
      </c>
      <c r="Y26" s="7">
        <f t="shared" ca="1" si="8"/>
        <v>1</v>
      </c>
      <c r="Z26" s="8"/>
      <c r="AA26" s="11">
        <v>6</v>
      </c>
      <c r="AB26" s="7">
        <f t="shared" ca="1" si="9"/>
        <v>2</v>
      </c>
      <c r="AC26" s="8"/>
      <c r="AD26" s="11"/>
      <c r="AE26" s="7">
        <f t="shared" ca="1" si="10"/>
        <v>0</v>
      </c>
      <c r="AF26" s="8"/>
      <c r="AG26" s="11"/>
      <c r="AH26" s="7">
        <f t="shared" ca="1" si="11"/>
        <v>0</v>
      </c>
      <c r="AI26" s="8"/>
      <c r="AJ26" s="11"/>
      <c r="AK26" s="7">
        <f t="shared" ca="1" si="12"/>
        <v>0</v>
      </c>
      <c r="AL26" s="8"/>
      <c r="AM26" s="11"/>
      <c r="AN26" s="7">
        <f t="shared" ca="1" si="13"/>
        <v>0</v>
      </c>
      <c r="AO26" s="8"/>
      <c r="AP26" s="11"/>
      <c r="AQ26" s="7">
        <f t="shared" ca="1" si="14"/>
        <v>0</v>
      </c>
      <c r="AR26" s="8"/>
      <c r="AS26" s="11"/>
      <c r="AT26" s="7">
        <f t="shared" ca="1" si="15"/>
        <v>0</v>
      </c>
      <c r="AU26" s="8"/>
      <c r="AV26" s="11"/>
      <c r="AW26" s="7">
        <f t="shared" ca="1" si="16"/>
        <v>0</v>
      </c>
      <c r="AX26" s="8"/>
      <c r="AY26" s="11"/>
      <c r="AZ26" s="7">
        <f t="shared" ca="1" si="17"/>
        <v>0</v>
      </c>
      <c r="BA26" s="8"/>
      <c r="BB26" s="11"/>
      <c r="BC26" s="7">
        <f t="shared" ca="1" si="18"/>
        <v>0</v>
      </c>
      <c r="BD26" s="8"/>
      <c r="BE26" s="11"/>
      <c r="BF26" s="7">
        <f t="shared" ca="1" si="19"/>
        <v>0</v>
      </c>
      <c r="BG26" s="8"/>
      <c r="BH26" s="11"/>
      <c r="BI26" s="7">
        <f t="shared" ca="1" si="20"/>
        <v>0</v>
      </c>
      <c r="BJ26" s="8"/>
      <c r="BK26" s="11"/>
      <c r="BL26" s="7">
        <f t="shared" ca="1" si="21"/>
        <v>0</v>
      </c>
      <c r="BM26" s="8"/>
      <c r="BN26" s="11"/>
      <c r="BO26" s="7">
        <f t="shared" ca="1" si="22"/>
        <v>0</v>
      </c>
      <c r="BP26" s="8"/>
      <c r="BQ26" s="11"/>
      <c r="BR26" s="7">
        <f t="shared" ca="1" si="23"/>
        <v>0</v>
      </c>
      <c r="BS26" s="8"/>
      <c r="BT26" s="11"/>
      <c r="BU26" s="7">
        <f t="shared" ca="1" si="24"/>
        <v>0</v>
      </c>
      <c r="BV26" s="8"/>
      <c r="BW26" s="11"/>
      <c r="BX26" s="7">
        <f t="shared" ca="1" si="25"/>
        <v>0</v>
      </c>
      <c r="BY26" s="8"/>
      <c r="BZ26" s="11"/>
      <c r="CA26" s="7">
        <f t="shared" ca="1" si="26"/>
        <v>0</v>
      </c>
      <c r="CB26" s="8"/>
      <c r="CC26" s="11"/>
      <c r="CD26" s="7">
        <f t="shared" ca="1" si="27"/>
        <v>0</v>
      </c>
      <c r="CE26" s="8"/>
      <c r="CF26" s="11"/>
      <c r="CG26" s="7">
        <f t="shared" ca="1" si="28"/>
        <v>0</v>
      </c>
      <c r="CH26" s="8"/>
      <c r="CI26" s="11"/>
      <c r="CJ26" s="7">
        <f t="shared" ca="1" si="29"/>
        <v>0</v>
      </c>
      <c r="CK26" s="8"/>
      <c r="CL26" s="11"/>
      <c r="CM26" s="7">
        <f t="shared" ca="1" si="30"/>
        <v>0</v>
      </c>
      <c r="CN26" s="8"/>
      <c r="CO26" s="11"/>
      <c r="CP26" s="7">
        <f t="shared" ca="1" si="31"/>
        <v>0</v>
      </c>
      <c r="CQ26" s="8"/>
      <c r="CR26" s="11"/>
      <c r="CS26" s="7">
        <f t="shared" ca="1" si="32"/>
        <v>0</v>
      </c>
      <c r="CT26" s="8"/>
      <c r="CU26" s="11"/>
      <c r="CV26" s="7">
        <f t="shared" ca="1" si="33"/>
        <v>0</v>
      </c>
      <c r="CW26" s="8"/>
      <c r="CX26" s="11"/>
      <c r="CY26" s="7">
        <f t="shared" ca="1" si="34"/>
        <v>0</v>
      </c>
      <c r="CZ26" s="8"/>
      <c r="DA26" s="11"/>
      <c r="DB26" s="7">
        <f t="shared" ca="1" si="35"/>
        <v>0</v>
      </c>
      <c r="DC26" s="8"/>
      <c r="DD26" s="11"/>
      <c r="DE26" s="7">
        <f t="shared" ca="1" si="36"/>
        <v>0</v>
      </c>
      <c r="DF26" s="8"/>
      <c r="DG26" s="11"/>
      <c r="DH26" s="7">
        <f t="shared" ca="1" si="37"/>
        <v>0</v>
      </c>
      <c r="DI26" s="8"/>
      <c r="DJ26" s="11"/>
      <c r="DK26" s="7">
        <f t="shared" ca="1" si="38"/>
        <v>0</v>
      </c>
      <c r="DL26" s="8"/>
      <c r="DM26" s="11"/>
      <c r="DN26" s="7">
        <f t="shared" ca="1" si="39"/>
        <v>0</v>
      </c>
      <c r="DO26" s="8"/>
      <c r="DP26" s="11"/>
      <c r="DQ26" s="7">
        <f t="shared" ca="1" si="40"/>
        <v>0</v>
      </c>
      <c r="DR26" s="8"/>
      <c r="DS26" s="11"/>
      <c r="DT26" s="7">
        <f t="shared" ca="1" si="41"/>
        <v>0</v>
      </c>
      <c r="DU26" s="8"/>
      <c r="DV26" s="11"/>
      <c r="DW26" s="7">
        <f t="shared" ca="1" si="42"/>
        <v>0</v>
      </c>
      <c r="DX26" s="8"/>
      <c r="DY26" s="11"/>
      <c r="DZ26" s="7">
        <f t="shared" ca="1" si="43"/>
        <v>0</v>
      </c>
      <c r="EA26" s="8"/>
      <c r="EB26" s="11"/>
      <c r="EC26" s="7">
        <f t="shared" ca="1" si="44"/>
        <v>0</v>
      </c>
      <c r="ED26" s="8"/>
      <c r="EE26" s="11"/>
      <c r="EF26" s="7">
        <f t="shared" ca="1" si="45"/>
        <v>0</v>
      </c>
      <c r="EG26" s="8"/>
      <c r="EH26" s="11"/>
      <c r="EI26" s="7">
        <f t="shared" ca="1" si="46"/>
        <v>0</v>
      </c>
      <c r="EJ26" s="8"/>
      <c r="EK26" s="11"/>
      <c r="EL26" s="7">
        <f t="shared" ca="1" si="47"/>
        <v>0</v>
      </c>
      <c r="EM26" s="8"/>
      <c r="EN26" s="11"/>
      <c r="EO26" s="7">
        <f t="shared" ca="1" si="48"/>
        <v>0</v>
      </c>
      <c r="EP26" s="8"/>
      <c r="EQ26" s="194">
        <f t="shared" ca="1" si="49"/>
        <v>3</v>
      </c>
      <c r="ER26" s="180" t="str">
        <f t="shared" si="52"/>
        <v>Туманенко Роман - Степанова Мария</v>
      </c>
      <c r="ES26" s="181"/>
      <c r="ET26" s="182"/>
      <c r="EU26" s="14">
        <f t="shared" ca="1" si="51"/>
        <v>16</v>
      </c>
      <c r="EV26" s="35"/>
    </row>
    <row r="27" spans="1:152" ht="15" thickBot="1" x14ac:dyDescent="0.3">
      <c r="A27" s="31">
        <f t="shared" si="0"/>
        <v>18</v>
      </c>
      <c r="B27" s="3" t="s">
        <v>182</v>
      </c>
      <c r="C27" s="12"/>
      <c r="D27" s="7">
        <f t="shared" ca="1" si="1"/>
        <v>0</v>
      </c>
      <c r="E27" s="9"/>
      <c r="F27" s="12"/>
      <c r="G27" s="7">
        <f t="shared" ca="1" si="2"/>
        <v>0</v>
      </c>
      <c r="H27" s="9"/>
      <c r="I27" s="12"/>
      <c r="J27" s="7">
        <f t="shared" ca="1" si="3"/>
        <v>0</v>
      </c>
      <c r="K27" s="9"/>
      <c r="L27" s="12"/>
      <c r="M27" s="7">
        <f t="shared" ca="1" si="4"/>
        <v>0</v>
      </c>
      <c r="N27" s="9"/>
      <c r="O27" s="12"/>
      <c r="P27" s="7">
        <f t="shared" ca="1" si="5"/>
        <v>0</v>
      </c>
      <c r="Q27" s="9"/>
      <c r="R27" s="12"/>
      <c r="S27" s="7">
        <f t="shared" ca="1" si="6"/>
        <v>0</v>
      </c>
      <c r="T27" s="9"/>
      <c r="U27" s="12"/>
      <c r="V27" s="7">
        <f t="shared" ca="1" si="7"/>
        <v>0</v>
      </c>
      <c r="W27" s="9"/>
      <c r="X27" s="12"/>
      <c r="Y27" s="7">
        <f t="shared" ca="1" si="8"/>
        <v>0</v>
      </c>
      <c r="Z27" s="9"/>
      <c r="AA27" s="12">
        <v>9</v>
      </c>
      <c r="AB27" s="7">
        <f t="shared" ca="1" si="9"/>
        <v>1</v>
      </c>
      <c r="AC27" s="9"/>
      <c r="AD27" s="12"/>
      <c r="AE27" s="7">
        <f t="shared" ca="1" si="10"/>
        <v>0</v>
      </c>
      <c r="AF27" s="9"/>
      <c r="AG27" s="12"/>
      <c r="AH27" s="7">
        <f t="shared" ca="1" si="11"/>
        <v>0</v>
      </c>
      <c r="AI27" s="9"/>
      <c r="AJ27" s="12"/>
      <c r="AK27" s="7">
        <f t="shared" ca="1" si="12"/>
        <v>0</v>
      </c>
      <c r="AL27" s="9"/>
      <c r="AM27" s="12"/>
      <c r="AN27" s="7">
        <f t="shared" ca="1" si="13"/>
        <v>0</v>
      </c>
      <c r="AO27" s="9"/>
      <c r="AP27" s="12"/>
      <c r="AQ27" s="7">
        <f t="shared" ca="1" si="14"/>
        <v>0</v>
      </c>
      <c r="AR27" s="9"/>
      <c r="AS27" s="12"/>
      <c r="AT27" s="7">
        <f t="shared" ca="1" si="15"/>
        <v>0</v>
      </c>
      <c r="AU27" s="9"/>
      <c r="AV27" s="12"/>
      <c r="AW27" s="7">
        <f t="shared" ca="1" si="16"/>
        <v>0</v>
      </c>
      <c r="AX27" s="9"/>
      <c r="AY27" s="12"/>
      <c r="AZ27" s="7">
        <f t="shared" ca="1" si="17"/>
        <v>0</v>
      </c>
      <c r="BA27" s="9"/>
      <c r="BB27" s="12"/>
      <c r="BC27" s="7">
        <f t="shared" ca="1" si="18"/>
        <v>0</v>
      </c>
      <c r="BD27" s="9"/>
      <c r="BE27" s="12"/>
      <c r="BF27" s="7">
        <f t="shared" ca="1" si="19"/>
        <v>0</v>
      </c>
      <c r="BG27" s="9"/>
      <c r="BH27" s="12"/>
      <c r="BI27" s="7">
        <f t="shared" ca="1" si="20"/>
        <v>0</v>
      </c>
      <c r="BJ27" s="9"/>
      <c r="BK27" s="12"/>
      <c r="BL27" s="7">
        <f t="shared" ca="1" si="21"/>
        <v>0</v>
      </c>
      <c r="BM27" s="9"/>
      <c r="BN27" s="12"/>
      <c r="BO27" s="7">
        <f t="shared" ca="1" si="22"/>
        <v>0</v>
      </c>
      <c r="BP27" s="9"/>
      <c r="BQ27" s="12"/>
      <c r="BR27" s="7">
        <f t="shared" ca="1" si="23"/>
        <v>0</v>
      </c>
      <c r="BS27" s="9"/>
      <c r="BT27" s="12"/>
      <c r="BU27" s="7">
        <f t="shared" ca="1" si="24"/>
        <v>0</v>
      </c>
      <c r="BV27" s="9"/>
      <c r="BW27" s="12"/>
      <c r="BX27" s="7">
        <f t="shared" ca="1" si="25"/>
        <v>0</v>
      </c>
      <c r="BY27" s="9"/>
      <c r="BZ27" s="12"/>
      <c r="CA27" s="7">
        <f t="shared" ca="1" si="26"/>
        <v>0</v>
      </c>
      <c r="CB27" s="9"/>
      <c r="CC27" s="12"/>
      <c r="CD27" s="7">
        <f t="shared" ca="1" si="27"/>
        <v>0</v>
      </c>
      <c r="CE27" s="9"/>
      <c r="CF27" s="12"/>
      <c r="CG27" s="7">
        <f t="shared" ca="1" si="28"/>
        <v>0</v>
      </c>
      <c r="CH27" s="9"/>
      <c r="CI27" s="12"/>
      <c r="CJ27" s="7">
        <f t="shared" ca="1" si="29"/>
        <v>0</v>
      </c>
      <c r="CK27" s="9"/>
      <c r="CL27" s="12"/>
      <c r="CM27" s="7">
        <f t="shared" ca="1" si="30"/>
        <v>0</v>
      </c>
      <c r="CN27" s="9"/>
      <c r="CO27" s="12"/>
      <c r="CP27" s="7">
        <f t="shared" ca="1" si="31"/>
        <v>0</v>
      </c>
      <c r="CQ27" s="9"/>
      <c r="CR27" s="12"/>
      <c r="CS27" s="7">
        <f t="shared" ca="1" si="32"/>
        <v>0</v>
      </c>
      <c r="CT27" s="9"/>
      <c r="CU27" s="12"/>
      <c r="CV27" s="7">
        <f t="shared" ca="1" si="33"/>
        <v>0</v>
      </c>
      <c r="CW27" s="9"/>
      <c r="CX27" s="12"/>
      <c r="CY27" s="7">
        <f t="shared" ca="1" si="34"/>
        <v>0</v>
      </c>
      <c r="CZ27" s="9"/>
      <c r="DA27" s="12"/>
      <c r="DB27" s="7">
        <f t="shared" ca="1" si="35"/>
        <v>0</v>
      </c>
      <c r="DC27" s="9"/>
      <c r="DD27" s="12"/>
      <c r="DE27" s="7">
        <f t="shared" ca="1" si="36"/>
        <v>0</v>
      </c>
      <c r="DF27" s="9"/>
      <c r="DG27" s="12"/>
      <c r="DH27" s="7">
        <f t="shared" ca="1" si="37"/>
        <v>0</v>
      </c>
      <c r="DI27" s="9"/>
      <c r="DJ27" s="12"/>
      <c r="DK27" s="7">
        <f t="shared" ca="1" si="38"/>
        <v>0</v>
      </c>
      <c r="DL27" s="9"/>
      <c r="DM27" s="12"/>
      <c r="DN27" s="7">
        <f t="shared" ca="1" si="39"/>
        <v>0</v>
      </c>
      <c r="DO27" s="9"/>
      <c r="DP27" s="12"/>
      <c r="DQ27" s="7">
        <f t="shared" ca="1" si="40"/>
        <v>0</v>
      </c>
      <c r="DR27" s="9"/>
      <c r="DS27" s="12"/>
      <c r="DT27" s="7">
        <f t="shared" ca="1" si="41"/>
        <v>0</v>
      </c>
      <c r="DU27" s="9"/>
      <c r="DV27" s="12"/>
      <c r="DW27" s="7">
        <f t="shared" ca="1" si="42"/>
        <v>0</v>
      </c>
      <c r="DX27" s="9"/>
      <c r="DY27" s="12"/>
      <c r="DZ27" s="7">
        <f t="shared" ca="1" si="43"/>
        <v>0</v>
      </c>
      <c r="EA27" s="9"/>
      <c r="EB27" s="12"/>
      <c r="EC27" s="7">
        <f t="shared" ca="1" si="44"/>
        <v>0</v>
      </c>
      <c r="ED27" s="9"/>
      <c r="EE27" s="12"/>
      <c r="EF27" s="7">
        <f t="shared" ca="1" si="45"/>
        <v>0</v>
      </c>
      <c r="EG27" s="9"/>
      <c r="EH27" s="12"/>
      <c r="EI27" s="7">
        <f t="shared" ca="1" si="46"/>
        <v>0</v>
      </c>
      <c r="EJ27" s="9"/>
      <c r="EK27" s="12"/>
      <c r="EL27" s="7">
        <f t="shared" ca="1" si="47"/>
        <v>0</v>
      </c>
      <c r="EM27" s="9"/>
      <c r="EN27" s="12"/>
      <c r="EO27" s="7">
        <f t="shared" ca="1" si="48"/>
        <v>0</v>
      </c>
      <c r="EP27" s="9"/>
      <c r="EQ27" s="194">
        <f t="shared" ca="1" si="49"/>
        <v>1</v>
      </c>
      <c r="ER27" s="180" t="str">
        <f t="shared" si="52"/>
        <v>Шостя Глеб - Ткаченко Валерия</v>
      </c>
      <c r="ES27" s="181"/>
      <c r="ET27" s="182"/>
      <c r="EU27" s="14">
        <f t="shared" ca="1" si="51"/>
        <v>18</v>
      </c>
      <c r="EV27" s="35"/>
    </row>
    <row r="28" spans="1:152" s="35" customFormat="1" ht="15" thickBot="1" x14ac:dyDescent="0.3">
      <c r="A28" s="31">
        <f t="shared" si="0"/>
        <v>19</v>
      </c>
      <c r="B28" s="98"/>
      <c r="C28" s="40"/>
      <c r="D28" s="116">
        <f t="shared" ref="D28" ca="1" si="53">IF(C28&gt;0,ROUND((INDIRECT(ADDRESS(C28,$C$7,,,"ТаблицаСоответствия"))+E28)*$C$8,0),)</f>
        <v>0</v>
      </c>
      <c r="E28" s="192"/>
      <c r="F28" s="40"/>
      <c r="G28" s="116">
        <f t="shared" ref="G28" ca="1" si="54">IF(F28&gt;0,ROUND((INDIRECT(ADDRESS(F28,$F$7,,,"ТаблицаСоответствия"))+H28)*$F$8,0),)</f>
        <v>0</v>
      </c>
      <c r="H28" s="192"/>
      <c r="I28" s="40"/>
      <c r="J28" s="116">
        <f t="shared" ref="J28" ca="1" si="55">IF(I28&gt;0,ROUND((INDIRECT(ADDRESS(I28,$I$7,,,"ТаблицаСоответствия"))+K28)*$I$8,0),)</f>
        <v>0</v>
      </c>
      <c r="K28" s="192"/>
      <c r="L28" s="40"/>
      <c r="M28" s="116">
        <f t="shared" ref="M28" ca="1" si="56">IF(L28&gt;0,ROUND((INDIRECT(ADDRESS(L28,$L$7,,,"ТаблицаСоответствия"))+N28)*$L$8,0),)</f>
        <v>0</v>
      </c>
      <c r="N28" s="192"/>
      <c r="O28" s="40"/>
      <c r="P28" s="116">
        <f t="shared" ref="P28" ca="1" si="57">IF(O28&gt;0,ROUND((INDIRECT(ADDRESS(O28,$O$7,,,"ТаблицаСоответствия"))+Q28)*$O$8,0),)</f>
        <v>0</v>
      </c>
      <c r="Q28" s="192"/>
      <c r="R28" s="40"/>
      <c r="S28" s="116">
        <f t="shared" ref="S28" ca="1" si="58">IF(R28&gt;0,ROUND((INDIRECT(ADDRESS(R28,$R$7,,,"ТаблицаСоответствия"))+T28)*$R$8,0),)</f>
        <v>0</v>
      </c>
      <c r="T28" s="192"/>
      <c r="U28" s="192"/>
      <c r="V28" s="193"/>
      <c r="W28" s="192"/>
      <c r="X28" s="40"/>
      <c r="Y28" s="116">
        <f t="shared" ref="Y28" ca="1" si="59">IF(X28&gt;0,ROUND((INDIRECT(ADDRESS(X28,$X$7,,,"ТаблицаСоответствия"))+Z28)*$X$8,0),)</f>
        <v>0</v>
      </c>
      <c r="Z28" s="192"/>
      <c r="AA28" s="40"/>
      <c r="AB28" s="193">
        <f t="shared" ref="AB28" ca="1" si="60">IF(AA28&gt;0,ROUND((INDIRECT(ADDRESS(AA28,$AA$7,,,"ТаблицаСоответствия"))+AC28)*$AA$8,0),)</f>
        <v>0</v>
      </c>
      <c r="AC28" s="192"/>
      <c r="AD28" s="40"/>
      <c r="AE28" s="116">
        <f t="shared" ref="AE28" ca="1" si="61">IF(AD28&gt;0,ROUND((INDIRECT(ADDRESS(AD28,$AD$7,,,"ТаблицаСоответствия"))+AF28)*$AD$8,0),)</f>
        <v>0</v>
      </c>
      <c r="AF28" s="192"/>
      <c r="AG28" s="40"/>
      <c r="AH28" s="116">
        <f t="shared" ref="AH28" ca="1" si="62">IF(AG28&gt;0,ROUND((INDIRECT(ADDRESS(AG28,$AG$7,,,"ТаблицаСоответствия"))+AI28)*$AG$8,0),)</f>
        <v>0</v>
      </c>
      <c r="AI28" s="192"/>
      <c r="AJ28" s="40"/>
      <c r="AK28" s="116">
        <f t="shared" ref="AK28" ca="1" si="63">IF(AJ28&gt;0,ROUND((INDIRECT(ADDRESS(AJ28,$AJ$7,,,"ТаблицаСоответствия"))+AL28)*$AJ$8,0),)</f>
        <v>0</v>
      </c>
      <c r="AL28" s="192"/>
      <c r="AM28" s="40"/>
      <c r="AN28" s="116">
        <f t="shared" ref="AN28" ca="1" si="64">IF(AM28&gt;0,ROUND((INDIRECT(ADDRESS(AM28,$AM$7,,,"ТаблицаСоответствия"))+AO28)*$AM$8,0),)</f>
        <v>0</v>
      </c>
      <c r="AO28" s="192"/>
      <c r="AP28" s="40"/>
      <c r="AQ28" s="116">
        <f t="shared" ref="AQ28" ca="1" si="65">IF(AP28&gt;0,ROUND((INDIRECT(ADDRESS(AP28,$AP$7,,,"ТаблицаСоответствия"))+AR28)*$AP$8,0),)</f>
        <v>0</v>
      </c>
      <c r="AR28" s="192"/>
      <c r="AS28" s="40"/>
      <c r="AT28" s="7">
        <f t="shared" ref="AT28" ca="1" si="66">IF(AS28&gt;0,ROUND((INDIRECT(ADDRESS(AS28,$AS$7,,,"ТаблицаСоответствия"))+AU28)*$AS$8,0),)</f>
        <v>0</v>
      </c>
      <c r="AU28" s="179"/>
      <c r="AV28" s="12"/>
      <c r="AW28" s="7">
        <f t="shared" ref="AW28" ca="1" si="67">IF(AV28&gt;0,ROUND((INDIRECT(ADDRESS(AV28,$AV$7,,,"ТаблицаСоответствия"))+AX28)*$AV$8,0),)</f>
        <v>0</v>
      </c>
      <c r="AX28" s="179"/>
      <c r="AY28" s="179"/>
      <c r="AZ28" s="189"/>
      <c r="BA28" s="179"/>
      <c r="BB28" s="12"/>
      <c r="BC28" s="7">
        <f t="shared" ref="BC28" ca="1" si="68">IF(BB28&gt;0,ROUND((INDIRECT(ADDRESS(BB28,$BB$7,,,"ТаблицаСоответствия"))+BD28)*$BB$8,0),)</f>
        <v>0</v>
      </c>
      <c r="BD28" s="179"/>
      <c r="BE28" s="12"/>
      <c r="BF28" s="7">
        <f t="shared" ref="BF28" ca="1" si="69">IF(BE28&gt;0,ROUND((INDIRECT(ADDRESS(BE28,$BE$7,,,"ТаблицаСоответствия"))+BG28)*$BE$8,0),)</f>
        <v>0</v>
      </c>
      <c r="BG28" s="179"/>
      <c r="BH28" s="12"/>
      <c r="BI28" s="7">
        <f t="shared" ref="BI28" ca="1" si="70">IF(BH28&gt;0,ROUND((INDIRECT(ADDRESS(BH28,$BH$7,,,"ТаблицаСоответствия"))+BJ28)*$BH$8,0),)</f>
        <v>0</v>
      </c>
      <c r="BJ28" s="179"/>
      <c r="BK28" s="12"/>
      <c r="BL28" s="7">
        <f t="shared" ref="BL28" ca="1" si="71">IF(BK28&gt;0,ROUND((INDIRECT(ADDRESS(BK28,$BK$7,,,"ТаблицаСоответствия"))+BM28)*$BK$8,0),)</f>
        <v>0</v>
      </c>
      <c r="BM28" s="179"/>
      <c r="BN28" s="12"/>
      <c r="BO28" s="7">
        <f t="shared" ref="BO28" ca="1" si="72">IF(BN28&gt;0,ROUND((INDIRECT(ADDRESS(BN28,$BN$7,,,"ТаблицаСоответствия"))+BP28)*$BN$8,0),)</f>
        <v>0</v>
      </c>
      <c r="BP28" s="179"/>
      <c r="BQ28" s="12"/>
      <c r="BR28" s="7">
        <f t="shared" ref="BR28" ca="1" si="73">IF(BQ28&gt;0,ROUND((INDIRECT(ADDRESS(BQ28,$BQ$7,,,"ТаблицаСоответствия"))+BS28)*$BQ$8,0),)</f>
        <v>0</v>
      </c>
      <c r="BS28" s="179"/>
      <c r="BT28" s="12"/>
      <c r="BU28" s="7">
        <f t="shared" ref="BU28" ca="1" si="74">IF(BT28&gt;0,ROUND((INDIRECT(ADDRESS(BT28,$BT$7,,,"ТаблицаСоответствия"))+BV28)*$BT$8,0),)</f>
        <v>0</v>
      </c>
      <c r="BV28" s="179"/>
      <c r="BW28" s="12"/>
      <c r="BX28" s="7">
        <f t="shared" ref="BX28" ca="1" si="75">IF(BW28&gt;0,ROUND((INDIRECT(ADDRESS(BW28,$BW$7,,,"ТаблицаСоответствия"))+BY28)*$BW$8,0),)</f>
        <v>0</v>
      </c>
      <c r="BY28" s="179"/>
      <c r="BZ28" s="12"/>
      <c r="CA28" s="7">
        <f t="shared" ref="CA28" ca="1" si="76">IF(BZ28&gt;0,ROUND((INDIRECT(ADDRESS(BZ28,$BZ$7,,,"ТаблицаСоответствия"))+CB28)*$BZ$8,0),)</f>
        <v>0</v>
      </c>
      <c r="CB28" s="179"/>
      <c r="CC28" s="12"/>
      <c r="CD28" s="7">
        <f t="shared" ref="CD28" ca="1" si="77">IF(CC28&gt;0,ROUND((INDIRECT(ADDRESS(CC28,$CC$7,,,"ТаблицаСоответствия"))+CE28)*$CC$8,0),)</f>
        <v>0</v>
      </c>
      <c r="CE28" s="179"/>
      <c r="CF28" s="179"/>
      <c r="CG28" s="189"/>
      <c r="CH28" s="179"/>
      <c r="CI28" s="179"/>
      <c r="CJ28" s="189"/>
      <c r="CK28" s="179"/>
      <c r="CL28" s="179"/>
      <c r="CM28" s="189"/>
      <c r="CN28" s="179"/>
      <c r="CO28" s="179"/>
      <c r="CP28" s="189"/>
      <c r="CQ28" s="179"/>
      <c r="CR28" s="179"/>
      <c r="CS28" s="189"/>
      <c r="CT28" s="179"/>
      <c r="CU28" s="179"/>
      <c r="CV28" s="189"/>
      <c r="CW28" s="179"/>
      <c r="CX28" s="179"/>
      <c r="CY28" s="189"/>
      <c r="CZ28" s="179"/>
      <c r="DA28" s="179"/>
      <c r="DB28" s="189"/>
      <c r="DC28" s="179"/>
      <c r="DD28" s="179"/>
      <c r="DE28" s="189"/>
      <c r="DF28" s="179"/>
      <c r="DG28" s="179"/>
      <c r="DH28" s="189"/>
      <c r="DI28" s="179"/>
      <c r="DJ28" s="179"/>
      <c r="DK28" s="189"/>
      <c r="DL28" s="179"/>
      <c r="DM28" s="179"/>
      <c r="DN28" s="189"/>
      <c r="DO28" s="179"/>
      <c r="DP28" s="179"/>
      <c r="DQ28" s="189"/>
      <c r="DR28" s="179"/>
      <c r="DS28" s="179"/>
      <c r="DT28" s="189"/>
      <c r="DU28" s="179"/>
      <c r="DV28" s="179"/>
      <c r="DW28" s="189"/>
      <c r="DX28" s="179"/>
      <c r="DY28" s="179"/>
      <c r="DZ28" s="189"/>
      <c r="EA28" s="179"/>
      <c r="EB28" s="179"/>
      <c r="EC28" s="189"/>
      <c r="ED28" s="179"/>
      <c r="EE28" s="179"/>
      <c r="EF28" s="189"/>
      <c r="EG28" s="179"/>
      <c r="EH28" s="179"/>
      <c r="EI28" s="189"/>
      <c r="EJ28" s="179"/>
      <c r="EK28" s="179"/>
      <c r="EL28" s="189"/>
      <c r="EM28" s="179"/>
      <c r="EN28" s="179"/>
      <c r="EO28" s="189"/>
      <c r="EP28" s="179"/>
      <c r="EQ28" s="194">
        <f t="shared" ref="EQ28" ca="1" si="78">SUM(DE28,CY28,BF28,BI28,BL28,BO28,CA28,CD28,AQ28,AT28,AW28,AZ28,BC28,CG28,CG28,CJ28,DB28,CS28,CV28,CM28,DQ28,DT28,DW28,DZ28,EC28,EI28,CP28,BX28,BU28,AN28,BR28,AE28,AH28,AK28,D28,G28,J28,M28,P28,S28,Y28,AB28,DH28,DK28,DN28,EF28,EL28,EO28,)</f>
        <v>0</v>
      </c>
      <c r="ER28" s="228">
        <f t="shared" si="52"/>
        <v>0</v>
      </c>
      <c r="ES28" s="229"/>
      <c r="ET28" s="230"/>
      <c r="EU28" s="14">
        <f t="shared" ca="1" si="51"/>
        <v>0</v>
      </c>
    </row>
    <row r="29" spans="1:152" s="35" customFormat="1" ht="15" thickBot="1" x14ac:dyDescent="0.3">
      <c r="A29" s="31">
        <f t="shared" ref="A29:A31" si="79">A28+1</f>
        <v>20</v>
      </c>
      <c r="B29" s="75"/>
      <c r="C29" s="40"/>
      <c r="D29" s="41">
        <f t="shared" ref="D29" ca="1" si="80">IF(C29&gt;0,ROUND((INDIRECT(ADDRESS(C29,$C$7,,,"ТаблицаСоответствия"))+E29)*$C$8,0),)</f>
        <v>0</v>
      </c>
      <c r="E29" s="69"/>
      <c r="F29" s="40"/>
      <c r="G29" s="41">
        <f t="shared" ref="G29" ca="1" si="81">IF(F29&gt;0,ROUND((INDIRECT(ADDRESS(F29,$F$7,,,"ТаблицаСоответствия"))+H29)*$F$8,0),)</f>
        <v>0</v>
      </c>
      <c r="H29" s="69"/>
      <c r="I29" s="40"/>
      <c r="J29" s="41">
        <f t="shared" ref="J29" ca="1" si="82">IF(I29&gt;0,ROUND((INDIRECT(ADDRESS(I29,$I$7,,,"ТаблицаСоответствия"))+K29)*$I$8,0),)</f>
        <v>0</v>
      </c>
      <c r="K29" s="69"/>
      <c r="L29" s="40"/>
      <c r="M29" s="41">
        <f t="shared" ref="M29" ca="1" si="83">IF(L29&gt;0,ROUND((INDIRECT(ADDRESS(L29,$L$7,,,"ТаблицаСоответствия"))+N29)*$L$8,0),)</f>
        <v>0</v>
      </c>
      <c r="N29" s="69"/>
      <c r="O29" s="40"/>
      <c r="P29" s="41">
        <f t="shared" ref="P29" ca="1" si="84">IF(O29&gt;0,ROUND((INDIRECT(ADDRESS(O29,$O$7,,,"ТаблицаСоответствия"))+Q29)*$O$8,0),)</f>
        <v>0</v>
      </c>
      <c r="Q29" s="69"/>
      <c r="R29" s="40"/>
      <c r="S29" s="41">
        <f t="shared" ref="S29" ca="1" si="85">IF(R29&gt;0,ROUND((INDIRECT(ADDRESS(R29,$R$7,,,"ТаблицаСоответствия"))+T29)*$R$8,0),)</f>
        <v>0</v>
      </c>
      <c r="T29" s="69"/>
      <c r="U29" s="191"/>
      <c r="V29" s="41">
        <f t="shared" ref="V29" ca="1" si="86">IF(U29&gt;0,ROUND((INDIRECT(ADDRESS(U29,$U$7,,,"ТаблицаСоответствия"))+W29)*$U$8,0),)</f>
        <v>0</v>
      </c>
      <c r="W29" s="69"/>
      <c r="X29" s="40"/>
      <c r="Y29" s="41">
        <f t="shared" ref="Y29" ca="1" si="87">IF(X29&gt;0,ROUND((INDIRECT(ADDRESS(X29,$X$7,,,"ТаблицаСоответствия"))+Z29)*$X$8,0),)</f>
        <v>0</v>
      </c>
      <c r="Z29" s="69"/>
      <c r="AA29" s="40"/>
      <c r="AB29" s="41">
        <f t="shared" ref="AB29" ca="1" si="88">IF(AA29&gt;0,ROUND((INDIRECT(ADDRESS(AA29,$AA$7,,,"ТаблицаСоответствия"))+AC29)*$AA$8,0),)</f>
        <v>0</v>
      </c>
      <c r="AC29" s="69"/>
      <c r="AD29" s="40"/>
      <c r="AE29" s="41">
        <f t="shared" ref="AE29" ca="1" si="89">IF(AD29&gt;0,ROUND((INDIRECT(ADDRESS(AD29,$AD$7,,,"ТаблицаСоответствия"))+AF29)*$AD$8,0),)</f>
        <v>0</v>
      </c>
      <c r="AF29" s="69"/>
      <c r="AG29" s="40"/>
      <c r="AH29" s="41">
        <f t="shared" ref="AH29" ca="1" si="90">IF(AG29&gt;0,ROUND((INDIRECT(ADDRESS(AG29,$AG$7,,,"ТаблицаСоответствия"))+AI29)*$AG$8,0),)</f>
        <v>0</v>
      </c>
      <c r="AI29" s="69"/>
      <c r="AJ29" s="40"/>
      <c r="AK29" s="41">
        <f t="shared" ref="AK29" ca="1" si="91">IF(AJ29&gt;0,ROUND((INDIRECT(ADDRESS(AJ29,$AJ$7,,,"ТаблицаСоответствия"))+AL29)*$AJ$8,0),)</f>
        <v>0</v>
      </c>
      <c r="AL29" s="69"/>
      <c r="AM29" s="40"/>
      <c r="AN29" s="41">
        <f t="shared" ref="AN29" ca="1" si="92">IF(AM29&gt;0,ROUND((INDIRECT(ADDRESS(AM29,$AM$7,,,"ТаблицаСоответствия"))+AO29)*$AM$8,0),)</f>
        <v>0</v>
      </c>
      <c r="AO29" s="69"/>
      <c r="AP29" s="40"/>
      <c r="AQ29" s="41">
        <f t="shared" ref="AQ29" ca="1" si="93">IF(AP29&gt;0,ROUND((INDIRECT(ADDRESS(AP29,$AP$7,,,"ТаблицаСоответствия"))+AR29)*$AP$8,0),)</f>
        <v>0</v>
      </c>
      <c r="AR29" s="69"/>
      <c r="AS29" s="40"/>
      <c r="AT29" s="30">
        <f t="shared" ref="AT29" ca="1" si="94">IF(AS29&gt;0,ROUND((INDIRECT(ADDRESS(AS29,$AS$7,,,"ТаблицаСоответствия"))+AU29)*$AS$8,0),)</f>
        <v>0</v>
      </c>
      <c r="AU29" s="33"/>
      <c r="AV29" s="12"/>
      <c r="AW29" s="30">
        <f t="shared" ref="AW29" ca="1" si="95">IF(AV29&gt;0,ROUND((INDIRECT(ADDRESS(AV29,$AV$7,,,"ТаблицаСоответствия"))+AX29)*$AV$8,0),)</f>
        <v>0</v>
      </c>
      <c r="AX29" s="33"/>
      <c r="AY29" s="47"/>
      <c r="AZ29" s="30">
        <f t="shared" ref="AZ29" ca="1" si="96">IF(AY29&gt;0,ROUND((INDIRECT(ADDRESS(AY29,$AY$7,,,"ТаблицаСоответствия"))+BA29)*$AY$8,0),)</f>
        <v>0</v>
      </c>
      <c r="BA29" s="33"/>
      <c r="BB29" s="12"/>
      <c r="BC29" s="30">
        <f t="shared" ref="BC29" ca="1" si="97">IF(BB29&gt;0,ROUND((INDIRECT(ADDRESS(BB29,$BB$7,,,"ТаблицаСоответствия"))+BD29)*$BB$8,0),)</f>
        <v>0</v>
      </c>
      <c r="BD29" s="33"/>
      <c r="BE29" s="12"/>
      <c r="BF29" s="30">
        <f t="shared" ref="BF29" ca="1" si="98">IF(BE29&gt;0,ROUND((INDIRECT(ADDRESS(BE29,$BE$7,,,"ТаблицаСоответствия"))+BG29)*$BE$8,0),)</f>
        <v>0</v>
      </c>
      <c r="BG29" s="33"/>
      <c r="BH29" s="12"/>
      <c r="BI29" s="30">
        <f t="shared" ref="BI29" ca="1" si="99">IF(BH29&gt;0,ROUND((INDIRECT(ADDRESS(BH29,$BH$7,,,"ТаблицаСоответствия"))+BJ29)*$BH$8,0),)</f>
        <v>0</v>
      </c>
      <c r="BJ29" s="33"/>
      <c r="BK29" s="12"/>
      <c r="BL29" s="30">
        <f t="shared" ref="BL29" ca="1" si="100">IF(BK29&gt;0,ROUND((INDIRECT(ADDRESS(BK29,$BK$7,,,"ТаблицаСоответствия"))+BM29)*$BK$8,0),)</f>
        <v>0</v>
      </c>
      <c r="BM29" s="33"/>
      <c r="BN29" s="12"/>
      <c r="BO29" s="30">
        <f t="shared" ref="BO29" ca="1" si="101">IF(BN29&gt;0,ROUND((INDIRECT(ADDRESS(BN29,$BN$7,,,"ТаблицаСоответствия"))+BP29)*$BN$8,0),)</f>
        <v>0</v>
      </c>
      <c r="BP29" s="33"/>
      <c r="BQ29" s="12"/>
      <c r="BR29" s="30">
        <f t="shared" ref="BR29" ca="1" si="102">IF(BQ29&gt;0,ROUND((INDIRECT(ADDRESS(BQ29,$BQ$7,,,"ТаблицаСоответствия"))+BS29)*$BQ$8,0),)</f>
        <v>0</v>
      </c>
      <c r="BS29" s="33"/>
      <c r="BT29" s="12"/>
      <c r="BU29" s="30">
        <f t="shared" ref="BU29" ca="1" si="103">IF(BT29&gt;0,ROUND((INDIRECT(ADDRESS(BT29,$BT$7,,,"ТаблицаСоответствия"))+BV29)*$BT$8,0),)</f>
        <v>0</v>
      </c>
      <c r="BV29" s="33"/>
      <c r="BW29" s="12"/>
      <c r="BX29" s="30">
        <f t="shared" ref="BX29" ca="1" si="104">IF(BW29&gt;0,ROUND((INDIRECT(ADDRESS(BW29,$BW$7,,,"ТаблицаСоответствия"))+BY29)*$BW$8,0),)</f>
        <v>0</v>
      </c>
      <c r="BY29" s="33"/>
      <c r="BZ29" s="12"/>
      <c r="CA29" s="30">
        <f t="shared" ref="CA29" ca="1" si="105">IF(BZ29&gt;0,ROUND((INDIRECT(ADDRESS(BZ29,$BZ$7,,,"ТаблицаСоответствия"))+CB29)*$BZ$8,0),)</f>
        <v>0</v>
      </c>
      <c r="CB29" s="33"/>
      <c r="CC29" s="12"/>
      <c r="CD29" s="30">
        <f t="shared" ref="CD29" ca="1" si="106">IF(CC29&gt;0,ROUND((INDIRECT(ADDRESS(CC29,$CC$7,,,"ТаблицаСоответствия"))+CE29)*$CC$8,0),)</f>
        <v>0</v>
      </c>
      <c r="CE29" s="33"/>
      <c r="CF29" s="47"/>
      <c r="CG29" s="30">
        <f t="shared" ref="CG29" ca="1" si="107">IF(CF29&gt;0,ROUND((INDIRECT(ADDRESS(CF29,$CF$7,,,"ТаблицаСоответствия"))+CH29)*$CF$8,0),)</f>
        <v>0</v>
      </c>
      <c r="CH29" s="33"/>
      <c r="CI29" s="47"/>
      <c r="CJ29" s="30">
        <f t="shared" ref="CJ29" ca="1" si="108">IF(CI29&gt;0,ROUND((INDIRECT(ADDRESS(CI29,$CI$7,,,"ТаблицаСоответствия"))+CK29)*$CI$8,0),)</f>
        <v>0</v>
      </c>
      <c r="CK29" s="33"/>
      <c r="CL29" s="47"/>
      <c r="CM29" s="30">
        <f t="shared" ref="CM29" ca="1" si="109">IF(CL29&gt;0,ROUND((INDIRECT(ADDRESS(CL29,$CL$7,,,"ТаблицаСоответствия"))+CN29)*$CL$8,0),)</f>
        <v>0</v>
      </c>
      <c r="CN29" s="33"/>
      <c r="CO29" s="47"/>
      <c r="CP29" s="30">
        <f t="shared" ref="CP29" ca="1" si="110">IF(CO29&gt;0,ROUND((INDIRECT(ADDRESS(CO29,$CO$7,,,"ТаблицаСоответствия"))+CQ29)*$CO$8,0),)</f>
        <v>0</v>
      </c>
      <c r="CQ29" s="33"/>
      <c r="CR29" s="47"/>
      <c r="CS29" s="30">
        <f t="shared" ref="CS29" ca="1" si="111">IF(CR29&gt;0,ROUND((INDIRECT(ADDRESS(CR29,$CR$7,,,"ТаблицаСоответствия"))+CT29)*$CR$8,0),)</f>
        <v>0</v>
      </c>
      <c r="CT29" s="33"/>
      <c r="CU29" s="47"/>
      <c r="CV29" s="30">
        <f t="shared" ref="CV29" ca="1" si="112">IF(CU29&gt;0,ROUND((INDIRECT(ADDRESS(CU29,$CU$7,,,"ТаблицаСоответствия"))+CW29)*$CU$8,0),)</f>
        <v>0</v>
      </c>
      <c r="CW29" s="33"/>
      <c r="CX29" s="47"/>
      <c r="CY29" s="30">
        <f t="shared" ref="CY29" ca="1" si="113">IF(CX29&gt;0,ROUND((INDIRECT(ADDRESS(CX29,$CX$7,,,"ТаблицаСоответствия"))+CZ29)*$CX$8,0),)</f>
        <v>0</v>
      </c>
      <c r="CZ29" s="33"/>
      <c r="DA29" s="47"/>
      <c r="DB29" s="30">
        <f t="shared" ref="DB29" ca="1" si="114">IF(DA29&gt;0,ROUND((INDIRECT(ADDRESS(DA29,$DA$7,,,"ТаблицаСоответствия"))+DC29)*$DA$8,0),)</f>
        <v>0</v>
      </c>
      <c r="DC29" s="33"/>
      <c r="DD29" s="47"/>
      <c r="DE29" s="30">
        <f t="shared" ref="DE29" ca="1" si="115">IF(DD29&gt;0,ROUND((INDIRECT(ADDRESS(DD29,$DD$7,,,"ТаблицаСоответствия"))+DF29)*$DD$8,0),)</f>
        <v>0</v>
      </c>
      <c r="DF29" s="33"/>
      <c r="DG29" s="47"/>
      <c r="DH29" s="30">
        <f t="shared" ref="DH29" ca="1" si="116">IF(DG29&gt;0,ROUND((INDIRECT(ADDRESS(DG29,$DG$7,,,"ТаблицаСоответствия"))+DI29)*$DG$8,0),)</f>
        <v>0</v>
      </c>
      <c r="DI29" s="33"/>
      <c r="DJ29" s="47"/>
      <c r="DK29" s="30">
        <f t="shared" ref="DK29" ca="1" si="117">IF(DJ29&gt;0,ROUND((INDIRECT(ADDRESS(DJ29,$DJ$7,,,"ТаблицаСоответствия"))+DL29)*$DJ$8,0),)</f>
        <v>0</v>
      </c>
      <c r="DL29" s="33"/>
      <c r="DM29" s="47"/>
      <c r="DN29" s="30">
        <f t="shared" ref="DN29" ca="1" si="118">IF(DM29&gt;0,ROUND((INDIRECT(ADDRESS(DM29,$DM$7,,,"ТаблицаСоответствия"))+DO29)*$DM$8,0),)</f>
        <v>0</v>
      </c>
      <c r="DO29" s="33"/>
      <c r="DP29" s="47"/>
      <c r="DQ29" s="30">
        <f t="shared" ref="DQ29" ca="1" si="119">IF(DP29&gt;0,ROUND((INDIRECT(ADDRESS(DP29,$DP$7,,,"ТаблицаСоответствия"))+DR29)*$DP$8,0),)</f>
        <v>0</v>
      </c>
      <c r="DR29" s="33"/>
      <c r="DS29" s="47"/>
      <c r="DT29" s="30">
        <f t="shared" ref="DT29" ca="1" si="120">IF(DS29&gt;0,ROUND((INDIRECT(ADDRESS(DS29,$DS$7,,,"ТаблицаСоответствия"))+DU29)*$DS$8,0),)</f>
        <v>0</v>
      </c>
      <c r="DU29" s="33"/>
      <c r="DV29" s="47"/>
      <c r="DW29" s="30">
        <f t="shared" ref="DW29" ca="1" si="121">IF(DV29&gt;0,ROUND((INDIRECT(ADDRESS(DV29,$DV$7,,,"ТаблицаСоответствия"))+DX29)*$DV$8,0),)</f>
        <v>0</v>
      </c>
      <c r="DX29" s="33"/>
      <c r="DY29" s="47"/>
      <c r="DZ29" s="30">
        <f t="shared" ref="DZ29" ca="1" si="122">IF(DY29&gt;0,ROUND((INDIRECT(ADDRESS(DY29,$DY$7,,,"ТаблицаСоответствия"))+EA29)*$DY$8,0),)</f>
        <v>0</v>
      </c>
      <c r="EA29" s="33"/>
      <c r="EB29" s="47"/>
      <c r="EC29" s="30">
        <f t="shared" ref="EC29" ca="1" si="123">IF(EB29&gt;0,ROUND((INDIRECT(ADDRESS(EB29,$EB$7,,,"ТаблицаСоответствия"))+ED29)*$EB$8,0),)</f>
        <v>0</v>
      </c>
      <c r="ED29" s="33"/>
      <c r="EE29" s="47"/>
      <c r="EF29" s="30">
        <f t="shared" ref="EF29" ca="1" si="124">IF(EE29&gt;0,ROUND((INDIRECT(ADDRESS(EE29,$EE$7,,,"ТаблицаСоответствия"))+EG29)*$EE$8,0),)</f>
        <v>0</v>
      </c>
      <c r="EG29" s="33"/>
      <c r="EH29" s="47"/>
      <c r="EI29" s="30">
        <f t="shared" ref="EI29" ca="1" si="125">IF(EH29&gt;0,ROUND((INDIRECT(ADDRESS(EH29,$EH$7,,,"ТаблицаСоответствия"))+EJ29)*$EH$8,0),)</f>
        <v>0</v>
      </c>
      <c r="EJ29" s="33"/>
      <c r="EK29" s="47"/>
      <c r="EL29" s="30">
        <f t="shared" ref="EL29" ca="1" si="126">IF(EK29&gt;0,ROUND((INDIRECT(ADDRESS(EK29,$EK$7,,,"ТаблицаСоответствия"))+EM29)*$EK$8,0),)</f>
        <v>0</v>
      </c>
      <c r="EM29" s="33"/>
      <c r="EN29" s="47"/>
      <c r="EO29" s="30">
        <f t="shared" ref="EO29" ca="1" si="127">IF(EN29&gt;0,ROUND((INDIRECT(ADDRESS(EN29,$EN$7,,,"ТаблицаСоответствия"))+EP29)*$EN$8,0),)</f>
        <v>0</v>
      </c>
      <c r="EP29" s="33"/>
      <c r="EQ29" s="194">
        <f t="shared" ref="EQ29" ca="1" si="128">SUM(DE29,CY29,BF29,BI29,BL29,BO29,CA29,CD29,AQ29,AT29,AW29,AZ29,BC29,CG29,CG29,CJ29,DB29,CS29,CV29,CM29,DQ29,DT29,DW29,DZ29,EC29,EI29,CP29,BX29,BU29,AN29,BR29,AE29,AH29,AK29,D29,G29,J29,M29,P29,S29,Y29,AB29,DH29,DK29,DN29,EF29,EL29,EO29,)</f>
        <v>0</v>
      </c>
      <c r="ER29" s="228">
        <f t="shared" ref="ER29" si="129">B29</f>
        <v>0</v>
      </c>
      <c r="ES29" s="229"/>
      <c r="ET29" s="230"/>
      <c r="EU29" s="34">
        <f t="shared" ref="EU29" ca="1" si="130">IF(EQ29&gt;0,RANK(EQ29,$EQ$10:$EQ$25),0)</f>
        <v>0</v>
      </c>
    </row>
    <row r="30" spans="1:152" s="35" customFormat="1" ht="15" thickBot="1" x14ac:dyDescent="0.3">
      <c r="A30" s="31">
        <f t="shared" si="79"/>
        <v>21</v>
      </c>
      <c r="B30" s="75"/>
      <c r="C30" s="40"/>
      <c r="D30" s="41">
        <f t="shared" ref="D30:D31" ca="1" si="131">IF(C30&gt;0,ROUND((INDIRECT(ADDRESS(C30,$C$7,,,"ТаблицаСоответствия"))+E30)*$C$8,0),)</f>
        <v>0</v>
      </c>
      <c r="E30" s="69"/>
      <c r="F30" s="40"/>
      <c r="G30" s="41">
        <f t="shared" ref="G30:G31" ca="1" si="132">IF(F30&gt;0,ROUND((INDIRECT(ADDRESS(F30,$F$7,,,"ТаблицаСоответствия"))+H30)*$F$8,0),)</f>
        <v>0</v>
      </c>
      <c r="H30" s="69"/>
      <c r="I30" s="40"/>
      <c r="J30" s="41">
        <f t="shared" ref="J30:J31" ca="1" si="133">IF(I30&gt;0,ROUND((INDIRECT(ADDRESS(I30,$I$7,,,"ТаблицаСоответствия"))+K30)*$I$8,0),)</f>
        <v>0</v>
      </c>
      <c r="K30" s="69"/>
      <c r="L30" s="40"/>
      <c r="M30" s="41">
        <f t="shared" ref="M30:M31" ca="1" si="134">IF(L30&gt;0,ROUND((INDIRECT(ADDRESS(L30,$L$7,,,"ТаблицаСоответствия"))+N30)*$L$8,0),)</f>
        <v>0</v>
      </c>
      <c r="N30" s="69"/>
      <c r="O30" s="40"/>
      <c r="P30" s="41">
        <f t="shared" ref="P30:P31" ca="1" si="135">IF(O30&gt;0,ROUND((INDIRECT(ADDRESS(O30,$O$7,,,"ТаблицаСоответствия"))+Q30)*$O$8,0),)</f>
        <v>0</v>
      </c>
      <c r="Q30" s="69"/>
      <c r="R30" s="40"/>
      <c r="S30" s="41">
        <f t="shared" ref="S30:S31" ca="1" si="136">IF(R30&gt;0,ROUND((INDIRECT(ADDRESS(R30,$R$7,,,"ТаблицаСоответствия"))+T30)*$R$8,0),)</f>
        <v>0</v>
      </c>
      <c r="T30" s="69"/>
      <c r="U30" s="191"/>
      <c r="V30" s="41">
        <f t="shared" ref="V30:V31" ca="1" si="137">IF(U30&gt;0,ROUND((INDIRECT(ADDRESS(U30,$U$7,,,"ТаблицаСоответствия"))+W30)*$U$8,0),)</f>
        <v>0</v>
      </c>
      <c r="W30" s="69"/>
      <c r="X30" s="40"/>
      <c r="Y30" s="41">
        <f t="shared" ref="Y30:Y31" ca="1" si="138">IF(X30&gt;0,ROUND((INDIRECT(ADDRESS(X30,$X$7,,,"ТаблицаСоответствия"))+Z30)*$X$8,0),)</f>
        <v>0</v>
      </c>
      <c r="Z30" s="69"/>
      <c r="AA30" s="40"/>
      <c r="AB30" s="41">
        <f t="shared" ref="AB30" ca="1" si="139">IF(AA30&gt;0,ROUND((INDIRECT(ADDRESS(AA30,$AA$7,,,"ТаблицаСоответствия"))+AC30)*$AA$8,0),)</f>
        <v>0</v>
      </c>
      <c r="AC30" s="69"/>
      <c r="AD30" s="40"/>
      <c r="AE30" s="41">
        <f t="shared" ref="AE30:AE31" ca="1" si="140">IF(AD30&gt;0,ROUND((INDIRECT(ADDRESS(AD30,$AD$7,,,"ТаблицаСоответствия"))+AF30)*$AD$8,0),)</f>
        <v>0</v>
      </c>
      <c r="AF30" s="69"/>
      <c r="AG30" s="40"/>
      <c r="AH30" s="41">
        <f t="shared" ref="AH30:AH31" ca="1" si="141">IF(AG30&gt;0,ROUND((INDIRECT(ADDRESS(AG30,$AG$7,,,"ТаблицаСоответствия"))+AI30)*$AG$8,0),)</f>
        <v>0</v>
      </c>
      <c r="AI30" s="69"/>
      <c r="AJ30" s="40"/>
      <c r="AK30" s="41">
        <f t="shared" ref="AK30:AK31" ca="1" si="142">IF(AJ30&gt;0,ROUND((INDIRECT(ADDRESS(AJ30,$AJ$7,,,"ТаблицаСоответствия"))+AL30)*$AJ$8,0),)</f>
        <v>0</v>
      </c>
      <c r="AL30" s="69"/>
      <c r="AM30" s="40"/>
      <c r="AN30" s="41">
        <f t="shared" ref="AN30:AN31" ca="1" si="143">IF(AM30&gt;0,ROUND((INDIRECT(ADDRESS(AM30,$AM$7,,,"ТаблицаСоответствия"))+AO30)*$AM$8,0),)</f>
        <v>0</v>
      </c>
      <c r="AO30" s="69"/>
      <c r="AP30" s="40"/>
      <c r="AQ30" s="41">
        <f t="shared" ref="AQ30:AQ31" ca="1" si="144">IF(AP30&gt;0,ROUND((INDIRECT(ADDRESS(AP30,$AP$7,,,"ТаблицаСоответствия"))+AR30)*$AP$8,0),)</f>
        <v>0</v>
      </c>
      <c r="AR30" s="69"/>
      <c r="AS30" s="40"/>
      <c r="AT30" s="30">
        <f t="shared" ref="AT30:AT31" ca="1" si="145">IF(AS30&gt;0,ROUND((INDIRECT(ADDRESS(AS30,$AS$7,,,"ТаблицаСоответствия"))+AU30)*$AS$8,0),)</f>
        <v>0</v>
      </c>
      <c r="AU30" s="33"/>
      <c r="AV30" s="12"/>
      <c r="AW30" s="30">
        <f t="shared" ref="AW30:AW31" ca="1" si="146">IF(AV30&gt;0,ROUND((INDIRECT(ADDRESS(AV30,$AV$7,,,"ТаблицаСоответствия"))+AX30)*$AV$8,0),)</f>
        <v>0</v>
      </c>
      <c r="AX30" s="33"/>
      <c r="AY30" s="47"/>
      <c r="AZ30" s="30">
        <f t="shared" ref="AZ30:AZ31" ca="1" si="147">IF(AY30&gt;0,ROUND((INDIRECT(ADDRESS(AY30,$AY$7,,,"ТаблицаСоответствия"))+BA30)*$AY$8,0),)</f>
        <v>0</v>
      </c>
      <c r="BA30" s="33"/>
      <c r="BB30" s="12"/>
      <c r="BC30" s="30">
        <f t="shared" ref="BC30:BC31" ca="1" si="148">IF(BB30&gt;0,ROUND((INDIRECT(ADDRESS(BB30,$BB$7,,,"ТаблицаСоответствия"))+BD30)*$BB$8,0),)</f>
        <v>0</v>
      </c>
      <c r="BD30" s="33"/>
      <c r="BE30" s="12"/>
      <c r="BF30" s="30">
        <f t="shared" ref="BF30:BF31" ca="1" si="149">IF(BE30&gt;0,ROUND((INDIRECT(ADDRESS(BE30,$BE$7,,,"ТаблицаСоответствия"))+BG30)*$BE$8,0),)</f>
        <v>0</v>
      </c>
      <c r="BG30" s="33"/>
      <c r="BH30" s="12"/>
      <c r="BI30" s="30">
        <f t="shared" ref="BI30:BI31" ca="1" si="150">IF(BH30&gt;0,ROUND((INDIRECT(ADDRESS(BH30,$BH$7,,,"ТаблицаСоответствия"))+BJ30)*$BH$8,0),)</f>
        <v>0</v>
      </c>
      <c r="BJ30" s="33"/>
      <c r="BK30" s="12"/>
      <c r="BL30" s="30">
        <f t="shared" ref="BL30:BL31" ca="1" si="151">IF(BK30&gt;0,ROUND((INDIRECT(ADDRESS(BK30,$BK$7,,,"ТаблицаСоответствия"))+BM30)*$BK$8,0),)</f>
        <v>0</v>
      </c>
      <c r="BM30" s="33"/>
      <c r="BN30" s="12"/>
      <c r="BO30" s="30">
        <f t="shared" ref="BO30:BO31" ca="1" si="152">IF(BN30&gt;0,ROUND((INDIRECT(ADDRESS(BN30,$BN$7,,,"ТаблицаСоответствия"))+BP30)*$BN$8,0),)</f>
        <v>0</v>
      </c>
      <c r="BP30" s="33"/>
      <c r="BQ30" s="12"/>
      <c r="BR30" s="30">
        <f t="shared" ref="BR30:BR31" ca="1" si="153">IF(BQ30&gt;0,ROUND((INDIRECT(ADDRESS(BQ30,$BQ$7,,,"ТаблицаСоответствия"))+BS30)*$BQ$8,0),)</f>
        <v>0</v>
      </c>
      <c r="BS30" s="33"/>
      <c r="BT30" s="12"/>
      <c r="BU30" s="30">
        <f t="shared" ref="BU30:BU31" ca="1" si="154">IF(BT30&gt;0,ROUND((INDIRECT(ADDRESS(BT30,$BT$7,,,"ТаблицаСоответствия"))+BV30)*$BT$8,0),)</f>
        <v>0</v>
      </c>
      <c r="BV30" s="33"/>
      <c r="BW30" s="12"/>
      <c r="BX30" s="30">
        <f t="shared" ref="BX30:BX31" ca="1" si="155">IF(BW30&gt;0,ROUND((INDIRECT(ADDRESS(BW30,$BW$7,,,"ТаблицаСоответствия"))+BY30)*$BW$8,0),)</f>
        <v>0</v>
      </c>
      <c r="BY30" s="33"/>
      <c r="BZ30" s="12"/>
      <c r="CA30" s="30">
        <f t="shared" ref="CA30:CA31" ca="1" si="156">IF(BZ30&gt;0,ROUND((INDIRECT(ADDRESS(BZ30,$BZ$7,,,"ТаблицаСоответствия"))+CB30)*$BZ$8,0),)</f>
        <v>0</v>
      </c>
      <c r="CB30" s="33"/>
      <c r="CC30" s="12"/>
      <c r="CD30" s="30">
        <f t="shared" ref="CD30:CD31" ca="1" si="157">IF(CC30&gt;0,ROUND((INDIRECT(ADDRESS(CC30,$CC$7,,,"ТаблицаСоответствия"))+CE30)*$CC$8,0),)</f>
        <v>0</v>
      </c>
      <c r="CE30" s="33"/>
      <c r="CF30" s="47"/>
      <c r="CG30" s="30">
        <f t="shared" ref="CG30:CG31" ca="1" si="158">IF(CF30&gt;0,ROUND((INDIRECT(ADDRESS(CF30,$CF$7,,,"ТаблицаСоответствия"))+CH30)*$CF$8,0),)</f>
        <v>0</v>
      </c>
      <c r="CH30" s="33"/>
      <c r="CI30" s="47"/>
      <c r="CJ30" s="30">
        <f t="shared" ref="CJ30:CJ31" ca="1" si="159">IF(CI30&gt;0,ROUND((INDIRECT(ADDRESS(CI30,$CI$7,,,"ТаблицаСоответствия"))+CK30)*$CI$8,0),)</f>
        <v>0</v>
      </c>
      <c r="CK30" s="33"/>
      <c r="CL30" s="47"/>
      <c r="CM30" s="30">
        <f t="shared" ref="CM30:CM31" ca="1" si="160">IF(CL30&gt;0,ROUND((INDIRECT(ADDRESS(CL30,$CL$7,,,"ТаблицаСоответствия"))+CN30)*$CL$8,0),)</f>
        <v>0</v>
      </c>
      <c r="CN30" s="33"/>
      <c r="CO30" s="47"/>
      <c r="CP30" s="30">
        <f t="shared" ref="CP30:CP31" ca="1" si="161">IF(CO30&gt;0,ROUND((INDIRECT(ADDRESS(CO30,$CO$7,,,"ТаблицаСоответствия"))+CQ30)*$CO$8,0),)</f>
        <v>0</v>
      </c>
      <c r="CQ30" s="33"/>
      <c r="CR30" s="47"/>
      <c r="CS30" s="30">
        <f t="shared" ref="CS30:CS31" ca="1" si="162">IF(CR30&gt;0,ROUND((INDIRECT(ADDRESS(CR30,$CR$7,,,"ТаблицаСоответствия"))+CT30)*$CR$8,0),)</f>
        <v>0</v>
      </c>
      <c r="CT30" s="33"/>
      <c r="CU30" s="47"/>
      <c r="CV30" s="30">
        <f t="shared" ref="CV30:CV31" ca="1" si="163">IF(CU30&gt;0,ROUND((INDIRECT(ADDRESS(CU30,$CU$7,,,"ТаблицаСоответствия"))+CW30)*$CU$8,0),)</f>
        <v>0</v>
      </c>
      <c r="CW30" s="33"/>
      <c r="CX30" s="47"/>
      <c r="CY30" s="30">
        <f t="shared" ref="CY30:CY31" ca="1" si="164">IF(CX30&gt;0,ROUND((INDIRECT(ADDRESS(CX30,$CX$7,,,"ТаблицаСоответствия"))+CZ30)*$CX$8,0),)</f>
        <v>0</v>
      </c>
      <c r="CZ30" s="33"/>
      <c r="DA30" s="47"/>
      <c r="DB30" s="30">
        <f t="shared" ref="DB30:DB31" ca="1" si="165">IF(DA30&gt;0,ROUND((INDIRECT(ADDRESS(DA30,$DA$7,,,"ТаблицаСоответствия"))+DC30)*$DA$8,0),)</f>
        <v>0</v>
      </c>
      <c r="DC30" s="33"/>
      <c r="DD30" s="47"/>
      <c r="DE30" s="30">
        <f t="shared" ref="DE30:DE31" ca="1" si="166">IF(DD30&gt;0,ROUND((INDIRECT(ADDRESS(DD30,$DD$7,,,"ТаблицаСоответствия"))+DF30)*$DD$8,0),)</f>
        <v>0</v>
      </c>
      <c r="DF30" s="33"/>
      <c r="DG30" s="47"/>
      <c r="DH30" s="30">
        <f t="shared" ref="DH30:DH31" ca="1" si="167">IF(DG30&gt;0,ROUND((INDIRECT(ADDRESS(DG30,$DG$7,,,"ТаблицаСоответствия"))+DI30)*$DG$8,0),)</f>
        <v>0</v>
      </c>
      <c r="DI30" s="33"/>
      <c r="DJ30" s="47"/>
      <c r="DK30" s="30">
        <f t="shared" ref="DK30:DK31" ca="1" si="168">IF(DJ30&gt;0,ROUND((INDIRECT(ADDRESS(DJ30,$DJ$7,,,"ТаблицаСоответствия"))+DL30)*$DJ$8,0),)</f>
        <v>0</v>
      </c>
      <c r="DL30" s="33"/>
      <c r="DM30" s="47"/>
      <c r="DN30" s="30">
        <f t="shared" ref="DN30:DN31" ca="1" si="169">IF(DM30&gt;0,ROUND((INDIRECT(ADDRESS(DM30,$DM$7,,,"ТаблицаСоответствия"))+DO30)*$DM$8,0),)</f>
        <v>0</v>
      </c>
      <c r="DO30" s="33"/>
      <c r="DP30" s="47"/>
      <c r="DQ30" s="30">
        <f t="shared" ref="DQ30:DQ31" ca="1" si="170">IF(DP30&gt;0,ROUND((INDIRECT(ADDRESS(DP30,$DP$7,,,"ТаблицаСоответствия"))+DR30)*$DP$8,0),)</f>
        <v>0</v>
      </c>
      <c r="DR30" s="33"/>
      <c r="DS30" s="47"/>
      <c r="DT30" s="30">
        <f t="shared" ref="DT30:DT31" ca="1" si="171">IF(DS30&gt;0,ROUND((INDIRECT(ADDRESS(DS30,$DS$7,,,"ТаблицаСоответствия"))+DU30)*$DS$8,0),)</f>
        <v>0</v>
      </c>
      <c r="DU30" s="33"/>
      <c r="DV30" s="47"/>
      <c r="DW30" s="30">
        <f t="shared" ref="DW30:DW31" ca="1" si="172">IF(DV30&gt;0,ROUND((INDIRECT(ADDRESS(DV30,$DV$7,,,"ТаблицаСоответствия"))+DX30)*$DV$8,0),)</f>
        <v>0</v>
      </c>
      <c r="DX30" s="33"/>
      <c r="DY30" s="47"/>
      <c r="DZ30" s="30">
        <f t="shared" ref="DZ30:DZ31" ca="1" si="173">IF(DY30&gt;0,ROUND((INDIRECT(ADDRESS(DY30,$DY$7,,,"ТаблицаСоответствия"))+EA30)*$DY$8,0),)</f>
        <v>0</v>
      </c>
      <c r="EA30" s="33"/>
      <c r="EB30" s="47"/>
      <c r="EC30" s="30">
        <f t="shared" ref="EC30:EC31" ca="1" si="174">IF(EB30&gt;0,ROUND((INDIRECT(ADDRESS(EB30,$EB$7,,,"ТаблицаСоответствия"))+ED30)*$EB$8,0),)</f>
        <v>0</v>
      </c>
      <c r="ED30" s="33"/>
      <c r="EE30" s="47"/>
      <c r="EF30" s="30">
        <f t="shared" ref="EF30:EF31" ca="1" si="175">IF(EE30&gt;0,ROUND((INDIRECT(ADDRESS(EE30,$EE$7,,,"ТаблицаСоответствия"))+EG30)*$EE$8,0),)</f>
        <v>0</v>
      </c>
      <c r="EG30" s="33"/>
      <c r="EH30" s="47"/>
      <c r="EI30" s="30">
        <f t="shared" ref="EI30:EI31" ca="1" si="176">IF(EH30&gt;0,ROUND((INDIRECT(ADDRESS(EH30,$EH$7,,,"ТаблицаСоответствия"))+EJ30)*$EH$8,0),)</f>
        <v>0</v>
      </c>
      <c r="EJ30" s="33"/>
      <c r="EK30" s="47"/>
      <c r="EL30" s="30">
        <f t="shared" ref="EL30:EL31" ca="1" si="177">IF(EK30&gt;0,ROUND((INDIRECT(ADDRESS(EK30,$EK$7,,,"ТаблицаСоответствия"))+EM30)*$EK$8,0),)</f>
        <v>0</v>
      </c>
      <c r="EM30" s="33"/>
      <c r="EN30" s="47"/>
      <c r="EO30" s="30">
        <f t="shared" ref="EO30:EO31" ca="1" si="178">IF(EN30&gt;0,ROUND((INDIRECT(ADDRESS(EN30,$EN$7,,,"ТаблицаСоответствия"))+EP30)*$EN$8,0),)</f>
        <v>0</v>
      </c>
      <c r="EP30" s="33"/>
      <c r="EQ30" s="190">
        <f t="shared" ref="EQ30:EQ31" ca="1" si="179">SUM(DE30,CY30,BF30,BI30,BL30,BO30,CA30,CD30,AQ30,AT30,AW30,AZ30,BC30,CG30,CG30,CJ30,DB30,CS30,CV30,CM30,DQ30,DT30,DW30,DZ30,EC30,EI30,CP30,BX30,BU30,AN30,BR30,AE30,AH30,AK30,D30,G30,J30,M30,P30,S30,Y30,AB30,DH30,DK30,DN30,EF30,EL30,EO30,)</f>
        <v>0</v>
      </c>
      <c r="ER30" s="228">
        <f t="shared" ref="ER30:ER31" si="180">B30</f>
        <v>0</v>
      </c>
      <c r="ES30" s="229"/>
      <c r="ET30" s="230"/>
      <c r="EU30" s="34">
        <f t="shared" ref="EU30:EU31" ca="1" si="181">IF(EQ30&gt;0,RANK(EQ30,$EQ$10:$EQ$25),0)</f>
        <v>0</v>
      </c>
    </row>
    <row r="31" spans="1:152" ht="15" thickBot="1" x14ac:dyDescent="0.3">
      <c r="A31" s="31">
        <f t="shared" si="79"/>
        <v>22</v>
      </c>
      <c r="B31" s="183" t="s">
        <v>71</v>
      </c>
      <c r="C31" s="183"/>
      <c r="D31" s="184">
        <f t="shared" ca="1" si="131"/>
        <v>0</v>
      </c>
      <c r="E31" s="185"/>
      <c r="F31" s="186"/>
      <c r="G31" s="184">
        <f t="shared" ca="1" si="132"/>
        <v>0</v>
      </c>
      <c r="H31" s="185"/>
      <c r="I31" s="186"/>
      <c r="J31" s="184">
        <f t="shared" ca="1" si="133"/>
        <v>0</v>
      </c>
      <c r="K31" s="185"/>
      <c r="L31" s="186"/>
      <c r="M31" s="184">
        <f t="shared" ca="1" si="134"/>
        <v>0</v>
      </c>
      <c r="N31" s="185"/>
      <c r="O31" s="186"/>
      <c r="P31" s="184">
        <f t="shared" ca="1" si="135"/>
        <v>0</v>
      </c>
      <c r="Q31" s="185"/>
      <c r="R31" s="186"/>
      <c r="S31" s="184">
        <f t="shared" ca="1" si="136"/>
        <v>0</v>
      </c>
      <c r="T31" s="185"/>
      <c r="U31" s="186"/>
      <c r="V31" s="184">
        <f t="shared" ca="1" si="137"/>
        <v>0</v>
      </c>
      <c r="W31" s="185"/>
      <c r="X31" s="186">
        <v>2</v>
      </c>
      <c r="Y31" s="184">
        <f t="shared" ca="1" si="138"/>
        <v>3</v>
      </c>
      <c r="Z31" s="185"/>
      <c r="AA31" s="186">
        <v>2</v>
      </c>
      <c r="AB31" s="184">
        <f t="shared" ref="AB31" ca="1" si="182">IF(AA31&gt;0,ROUND((INDIRECT(ADDRESS(AA31,$AA$7,,,"ТаблицаСоответствия"))+AC31)*$AA$8,0),)</f>
        <v>10</v>
      </c>
      <c r="AC31" s="185"/>
      <c r="AD31" s="186">
        <v>2</v>
      </c>
      <c r="AE31" s="184">
        <f t="shared" ca="1" si="140"/>
        <v>5</v>
      </c>
      <c r="AF31" s="185"/>
      <c r="AG31" s="186">
        <v>19</v>
      </c>
      <c r="AH31" s="184">
        <f t="shared" ca="1" si="141"/>
        <v>4</v>
      </c>
      <c r="AI31" s="185"/>
      <c r="AJ31" s="186">
        <v>21</v>
      </c>
      <c r="AK31" s="184">
        <f t="shared" ca="1" si="142"/>
        <v>3</v>
      </c>
      <c r="AL31" s="185"/>
      <c r="AM31" s="186">
        <v>17</v>
      </c>
      <c r="AN31" s="184">
        <f t="shared" ca="1" si="143"/>
        <v>3</v>
      </c>
      <c r="AO31" s="185"/>
      <c r="AP31" s="186"/>
      <c r="AQ31" s="184">
        <f t="shared" ca="1" si="144"/>
        <v>0</v>
      </c>
      <c r="AR31" s="185"/>
      <c r="AS31" s="186"/>
      <c r="AT31" s="184">
        <f t="shared" ca="1" si="145"/>
        <v>0</v>
      </c>
      <c r="AU31" s="185"/>
      <c r="AV31" s="186"/>
      <c r="AW31" s="184">
        <f t="shared" ca="1" si="146"/>
        <v>0</v>
      </c>
      <c r="AX31" s="185"/>
      <c r="AY31" s="186"/>
      <c r="AZ31" s="184">
        <f t="shared" ca="1" si="147"/>
        <v>0</v>
      </c>
      <c r="BA31" s="185"/>
      <c r="BB31" s="186"/>
      <c r="BC31" s="184">
        <f t="shared" ca="1" si="148"/>
        <v>0</v>
      </c>
      <c r="BD31" s="185"/>
      <c r="BE31" s="186"/>
      <c r="BF31" s="184">
        <f t="shared" ca="1" si="149"/>
        <v>0</v>
      </c>
      <c r="BG31" s="185"/>
      <c r="BH31" s="186"/>
      <c r="BI31" s="184">
        <f t="shared" ca="1" si="150"/>
        <v>0</v>
      </c>
      <c r="BJ31" s="185"/>
      <c r="BK31" s="186"/>
      <c r="BL31" s="184">
        <f t="shared" ca="1" si="151"/>
        <v>0</v>
      </c>
      <c r="BM31" s="185"/>
      <c r="BN31" s="186"/>
      <c r="BO31" s="184">
        <f t="shared" ca="1" si="152"/>
        <v>0</v>
      </c>
      <c r="BP31" s="185"/>
      <c r="BQ31" s="40"/>
      <c r="BR31" s="184">
        <f t="shared" ca="1" si="153"/>
        <v>0</v>
      </c>
      <c r="BS31" s="185"/>
      <c r="BT31" s="186"/>
      <c r="BU31" s="184">
        <f t="shared" ca="1" si="154"/>
        <v>0</v>
      </c>
      <c r="BV31" s="185"/>
      <c r="BW31" s="186"/>
      <c r="BX31" s="184">
        <f t="shared" ca="1" si="155"/>
        <v>0</v>
      </c>
      <c r="BY31" s="185"/>
      <c r="BZ31" s="186"/>
      <c r="CA31" s="184">
        <f t="shared" ca="1" si="156"/>
        <v>0</v>
      </c>
      <c r="CB31" s="185"/>
      <c r="CC31" s="186"/>
      <c r="CD31" s="184">
        <f t="shared" ca="1" si="157"/>
        <v>0</v>
      </c>
      <c r="CE31" s="185"/>
      <c r="CF31" s="186"/>
      <c r="CG31" s="184">
        <f t="shared" ca="1" si="158"/>
        <v>0</v>
      </c>
      <c r="CH31" s="185"/>
      <c r="CI31" s="186"/>
      <c r="CJ31" s="184">
        <f t="shared" ca="1" si="159"/>
        <v>0</v>
      </c>
      <c r="CK31" s="185"/>
      <c r="CL31" s="186"/>
      <c r="CM31" s="184">
        <f t="shared" ca="1" si="160"/>
        <v>0</v>
      </c>
      <c r="CN31" s="185"/>
      <c r="CO31" s="186"/>
      <c r="CP31" s="184">
        <f t="shared" ca="1" si="161"/>
        <v>0</v>
      </c>
      <c r="CQ31" s="185"/>
      <c r="CR31" s="186"/>
      <c r="CS31" s="184">
        <f t="shared" ca="1" si="162"/>
        <v>0</v>
      </c>
      <c r="CT31" s="185"/>
      <c r="CU31" s="186"/>
      <c r="CV31" s="184">
        <f t="shared" ca="1" si="163"/>
        <v>0</v>
      </c>
      <c r="CW31" s="185"/>
      <c r="CX31" s="186"/>
      <c r="CY31" s="184">
        <f t="shared" ca="1" si="164"/>
        <v>0</v>
      </c>
      <c r="CZ31" s="185"/>
      <c r="DA31" s="186"/>
      <c r="DB31" s="184">
        <f t="shared" ca="1" si="165"/>
        <v>0</v>
      </c>
      <c r="DC31" s="185"/>
      <c r="DD31" s="186"/>
      <c r="DE31" s="184">
        <f t="shared" ca="1" si="166"/>
        <v>0</v>
      </c>
      <c r="DF31" s="185"/>
      <c r="DG31" s="186"/>
      <c r="DH31" s="184">
        <f t="shared" ca="1" si="167"/>
        <v>0</v>
      </c>
      <c r="DI31" s="185"/>
      <c r="DJ31" s="186"/>
      <c r="DK31" s="184">
        <f t="shared" ca="1" si="168"/>
        <v>0</v>
      </c>
      <c r="DL31" s="185"/>
      <c r="DM31" s="186"/>
      <c r="DN31" s="184">
        <f t="shared" ca="1" si="169"/>
        <v>0</v>
      </c>
      <c r="DO31" s="185"/>
      <c r="DP31" s="186"/>
      <c r="DQ31" s="184">
        <f t="shared" ca="1" si="170"/>
        <v>0</v>
      </c>
      <c r="DR31" s="185"/>
      <c r="DS31" s="186"/>
      <c r="DT31" s="184">
        <f t="shared" ca="1" si="171"/>
        <v>0</v>
      </c>
      <c r="DU31" s="185"/>
      <c r="DV31" s="186"/>
      <c r="DW31" s="184">
        <f t="shared" ca="1" si="172"/>
        <v>0</v>
      </c>
      <c r="DX31" s="185"/>
      <c r="DY31" s="186"/>
      <c r="DZ31" s="184">
        <f t="shared" ca="1" si="173"/>
        <v>0</v>
      </c>
      <c r="EA31" s="185"/>
      <c r="EB31" s="186"/>
      <c r="EC31" s="184">
        <f t="shared" ca="1" si="174"/>
        <v>0</v>
      </c>
      <c r="ED31" s="185"/>
      <c r="EE31" s="186"/>
      <c r="EF31" s="184">
        <f t="shared" ca="1" si="175"/>
        <v>0</v>
      </c>
      <c r="EG31" s="185"/>
      <c r="EH31" s="186"/>
      <c r="EI31" s="184">
        <f t="shared" ca="1" si="176"/>
        <v>0</v>
      </c>
      <c r="EJ31" s="185"/>
      <c r="EK31" s="186"/>
      <c r="EL31" s="184">
        <f t="shared" ca="1" si="177"/>
        <v>0</v>
      </c>
      <c r="EM31" s="185"/>
      <c r="EN31" s="186"/>
      <c r="EO31" s="184">
        <f t="shared" ca="1" si="178"/>
        <v>0</v>
      </c>
      <c r="EP31" s="185"/>
      <c r="EQ31" s="187">
        <f t="shared" ca="1" si="179"/>
        <v>28</v>
      </c>
      <c r="ER31" s="236" t="str">
        <f t="shared" si="180"/>
        <v>Никулин Александр - Паньшина Ангелина</v>
      </c>
      <c r="ES31" s="237"/>
      <c r="ET31" s="238"/>
      <c r="EU31" s="188" t="e">
        <f t="shared" ca="1" si="181"/>
        <v>#N/A</v>
      </c>
      <c r="EV31" s="113"/>
    </row>
    <row r="32" spans="1:152" x14ac:dyDescent="0.25">
      <c r="A32" s="120"/>
      <c r="B32" s="123"/>
      <c r="C32" s="123"/>
      <c r="D32" s="122"/>
      <c r="E32" s="122"/>
      <c r="F32" s="123"/>
      <c r="G32" s="122"/>
      <c r="H32" s="122"/>
      <c r="I32" s="123"/>
      <c r="J32" s="122"/>
      <c r="K32" s="122"/>
      <c r="L32" s="123"/>
      <c r="M32" s="122"/>
      <c r="N32" s="122"/>
      <c r="O32" s="123"/>
      <c r="P32" s="122"/>
      <c r="Q32" s="122"/>
      <c r="R32" s="123"/>
      <c r="S32" s="122"/>
      <c r="T32" s="122"/>
      <c r="U32" s="123"/>
      <c r="V32" s="122"/>
      <c r="W32" s="122"/>
      <c r="X32" s="123"/>
      <c r="Y32" s="122"/>
      <c r="Z32" s="122"/>
      <c r="AA32" s="123"/>
      <c r="AB32" s="122"/>
      <c r="AC32" s="122"/>
      <c r="AD32" s="123"/>
      <c r="AE32" s="122"/>
      <c r="AF32" s="122"/>
      <c r="AG32" s="123"/>
      <c r="AH32" s="122"/>
      <c r="AI32" s="122"/>
      <c r="AJ32" s="123"/>
      <c r="AK32" s="122"/>
      <c r="AL32" s="122"/>
      <c r="AM32" s="123"/>
      <c r="AN32" s="122"/>
      <c r="AO32" s="122"/>
      <c r="AP32" s="123"/>
      <c r="AQ32" s="122"/>
      <c r="AR32" s="122"/>
      <c r="AS32" s="123"/>
      <c r="AT32" s="122"/>
      <c r="AU32" s="122"/>
      <c r="AV32" s="123"/>
      <c r="AW32" s="122"/>
      <c r="AX32" s="122"/>
      <c r="AY32" s="123"/>
      <c r="AZ32" s="122"/>
      <c r="BA32" s="122"/>
      <c r="BB32" s="123"/>
      <c r="BC32" s="122"/>
      <c r="BD32" s="122"/>
      <c r="BE32" s="123"/>
      <c r="BF32" s="122"/>
      <c r="BG32" s="122"/>
      <c r="BH32" s="123"/>
      <c r="BI32" s="122"/>
      <c r="BJ32" s="122"/>
      <c r="BK32" s="123"/>
      <c r="BL32" s="122"/>
      <c r="BM32" s="122"/>
      <c r="BN32" s="123"/>
      <c r="BO32" s="122"/>
      <c r="BP32" s="122"/>
      <c r="BQ32" s="123"/>
      <c r="BR32" s="122"/>
      <c r="BS32" s="122"/>
      <c r="BT32" s="123"/>
      <c r="BU32" s="122"/>
      <c r="BV32" s="122"/>
      <c r="BW32" s="123"/>
      <c r="BX32" s="122"/>
      <c r="BY32" s="122"/>
      <c r="BZ32" s="123"/>
      <c r="CA32" s="122"/>
      <c r="CB32" s="122"/>
      <c r="CC32" s="123"/>
      <c r="CD32" s="122"/>
      <c r="CE32" s="122"/>
      <c r="CF32" s="123"/>
      <c r="CG32" s="122"/>
      <c r="CH32" s="122"/>
      <c r="CI32" s="123"/>
      <c r="CJ32" s="122"/>
      <c r="CK32" s="122"/>
      <c r="CL32" s="123"/>
      <c r="CM32" s="122"/>
      <c r="CN32" s="122"/>
      <c r="CO32" s="123"/>
      <c r="CP32" s="122"/>
      <c r="CQ32" s="122"/>
      <c r="CR32" s="123"/>
      <c r="CS32" s="122"/>
      <c r="CT32" s="122"/>
      <c r="CU32" s="123"/>
      <c r="CV32" s="122"/>
      <c r="CW32" s="122"/>
      <c r="CX32" s="123"/>
      <c r="CY32" s="122"/>
      <c r="CZ32" s="122"/>
      <c r="DA32" s="123"/>
      <c r="DB32" s="122"/>
      <c r="DC32" s="122"/>
      <c r="DD32" s="123"/>
      <c r="DE32" s="122"/>
      <c r="DF32" s="122"/>
      <c r="DG32" s="123"/>
      <c r="DH32" s="122"/>
      <c r="DI32" s="122"/>
      <c r="DJ32" s="123"/>
      <c r="DK32" s="122"/>
      <c r="DL32" s="122"/>
      <c r="DM32" s="123"/>
      <c r="DN32" s="122"/>
      <c r="DO32" s="122"/>
      <c r="DP32" s="123"/>
      <c r="DQ32" s="122"/>
      <c r="DR32" s="122"/>
      <c r="DS32" s="123"/>
      <c r="DT32" s="122"/>
      <c r="DU32" s="122"/>
      <c r="DV32" s="123"/>
      <c r="DW32" s="122"/>
      <c r="DX32" s="122"/>
      <c r="DY32" s="123"/>
      <c r="DZ32" s="122"/>
      <c r="EA32" s="122"/>
      <c r="EB32" s="123"/>
      <c r="EC32" s="122"/>
      <c r="ED32" s="122"/>
      <c r="EE32" s="123"/>
      <c r="EF32" s="122"/>
      <c r="EG32" s="122"/>
      <c r="EH32" s="123"/>
      <c r="EI32" s="122"/>
      <c r="EJ32" s="122"/>
      <c r="EK32" s="123"/>
      <c r="EL32" s="122"/>
      <c r="EM32" s="122"/>
      <c r="EN32" s="123"/>
      <c r="EO32" s="122"/>
      <c r="EP32" s="122"/>
      <c r="EQ32" s="126"/>
      <c r="ER32" s="235"/>
      <c r="ES32" s="235"/>
      <c r="ET32" s="235"/>
      <c r="EU32" s="120"/>
      <c r="EV32" s="123"/>
    </row>
  </sheetData>
  <sortState ref="B10:EQ27">
    <sortCondition descending="1" ref="EQ10"/>
  </sortState>
  <mergeCells count="200">
    <mergeCell ref="C8:E8"/>
    <mergeCell ref="F8:H8"/>
    <mergeCell ref="AG5:AI5"/>
    <mergeCell ref="AG6:AI6"/>
    <mergeCell ref="I8:K8"/>
    <mergeCell ref="AJ7:AL7"/>
    <mergeCell ref="AD8:AF8"/>
    <mergeCell ref="AG7:AI7"/>
    <mergeCell ref="AG8:AI8"/>
    <mergeCell ref="C5:E5"/>
    <mergeCell ref="F5:H5"/>
    <mergeCell ref="I5:K5"/>
    <mergeCell ref="C6:E6"/>
    <mergeCell ref="F6:H6"/>
    <mergeCell ref="I6:K6"/>
    <mergeCell ref="O5:Q5"/>
    <mergeCell ref="O6:Q6"/>
    <mergeCell ref="O7:Q7"/>
    <mergeCell ref="C7:E7"/>
    <mergeCell ref="F7:H7"/>
    <mergeCell ref="I7:K7"/>
    <mergeCell ref="X6:Z6"/>
    <mergeCell ref="X7:Z7"/>
    <mergeCell ref="X8:Z8"/>
    <mergeCell ref="ER11:ET11"/>
    <mergeCell ref="EH5:EJ5"/>
    <mergeCell ref="EH6:EJ6"/>
    <mergeCell ref="ER9:ET9"/>
    <mergeCell ref="ER10:ET10"/>
    <mergeCell ref="AM7:AO7"/>
    <mergeCell ref="AM8:AO8"/>
    <mergeCell ref="BQ5:BS5"/>
    <mergeCell ref="BQ6:BS6"/>
    <mergeCell ref="BQ7:BS7"/>
    <mergeCell ref="CX5:CZ5"/>
    <mergeCell ref="CU5:CW5"/>
    <mergeCell ref="CL7:CN7"/>
    <mergeCell ref="CL8:CN8"/>
    <mergeCell ref="CR7:CT7"/>
    <mergeCell ref="CR8:CT8"/>
    <mergeCell ref="CU7:CW7"/>
    <mergeCell ref="CU8:CW8"/>
    <mergeCell ref="CO7:CQ7"/>
    <mergeCell ref="CO8:CQ8"/>
    <mergeCell ref="BW7:BY7"/>
    <mergeCell ref="BW8:BY8"/>
    <mergeCell ref="CF7:CH7"/>
    <mergeCell ref="CF8:CH8"/>
    <mergeCell ref="X5:Z5"/>
    <mergeCell ref="AA5:AC5"/>
    <mergeCell ref="AA6:AC6"/>
    <mergeCell ref="CL5:CN5"/>
    <mergeCell ref="CL6:CN6"/>
    <mergeCell ref="AA7:AC7"/>
    <mergeCell ref="AA8:AC8"/>
    <mergeCell ref="AM5:AO5"/>
    <mergeCell ref="AM6:AO6"/>
    <mergeCell ref="AJ5:AL5"/>
    <mergeCell ref="AJ6:AL6"/>
    <mergeCell ref="AJ8:AL8"/>
    <mergeCell ref="AD5:AF5"/>
    <mergeCell ref="AD6:AF6"/>
    <mergeCell ref="AD7:AF7"/>
    <mergeCell ref="BZ8:CB8"/>
    <mergeCell ref="CC7:CE7"/>
    <mergeCell ref="CC8:CE8"/>
    <mergeCell ref="BQ8:BS8"/>
    <mergeCell ref="CF5:CH5"/>
    <mergeCell ref="CF6:CH6"/>
    <mergeCell ref="CC5:CE5"/>
    <mergeCell ref="CC6:CE6"/>
    <mergeCell ref="L5:N5"/>
    <mergeCell ref="L6:N6"/>
    <mergeCell ref="L7:N7"/>
    <mergeCell ref="L8:N8"/>
    <mergeCell ref="R5:T5"/>
    <mergeCell ref="R6:T6"/>
    <mergeCell ref="R7:T7"/>
    <mergeCell ref="R8:T8"/>
    <mergeCell ref="U6:W6"/>
    <mergeCell ref="U7:W7"/>
    <mergeCell ref="U8:W8"/>
    <mergeCell ref="O8:Q8"/>
    <mergeCell ref="U5:W5"/>
    <mergeCell ref="CR6:CT6"/>
    <mergeCell ref="DM5:DO5"/>
    <mergeCell ref="DM6:DO6"/>
    <mergeCell ref="DM7:DO7"/>
    <mergeCell ref="DM8:DO8"/>
    <mergeCell ref="DJ5:DL5"/>
    <mergeCell ref="DJ6:DL6"/>
    <mergeCell ref="DJ7:DL7"/>
    <mergeCell ref="DJ8:DL8"/>
    <mergeCell ref="DG5:DI5"/>
    <mergeCell ref="DG6:DI6"/>
    <mergeCell ref="DA7:DC7"/>
    <mergeCell ref="BW5:BY5"/>
    <mergeCell ref="BW6:BY6"/>
    <mergeCell ref="BZ5:CB5"/>
    <mergeCell ref="BZ6:CB6"/>
    <mergeCell ref="BZ7:CB7"/>
    <mergeCell ref="BH5:BJ5"/>
    <mergeCell ref="BH6:BJ6"/>
    <mergeCell ref="BH7:BJ7"/>
    <mergeCell ref="BH8:BJ8"/>
    <mergeCell ref="BN5:BP5"/>
    <mergeCell ref="BN6:BP6"/>
    <mergeCell ref="BN7:BP7"/>
    <mergeCell ref="BN8:BP8"/>
    <mergeCell ref="BK5:BM5"/>
    <mergeCell ref="BK6:BM6"/>
    <mergeCell ref="BK7:BM7"/>
    <mergeCell ref="BK8:BM8"/>
    <mergeCell ref="BT5:BV5"/>
    <mergeCell ref="BT6:BV6"/>
    <mergeCell ref="BT7:BV7"/>
    <mergeCell ref="BT8:BV8"/>
    <mergeCell ref="CI5:CK5"/>
    <mergeCell ref="CI6:CK6"/>
    <mergeCell ref="CI7:CK7"/>
    <mergeCell ref="CI8:CK8"/>
    <mergeCell ref="DS5:DU5"/>
    <mergeCell ref="DS6:DU6"/>
    <mergeCell ref="DS7:DU7"/>
    <mergeCell ref="DS8:DU8"/>
    <mergeCell ref="CX8:CZ8"/>
    <mergeCell ref="DA8:DC8"/>
    <mergeCell ref="DD5:DF5"/>
    <mergeCell ref="DD6:DF6"/>
    <mergeCell ref="DD7:DF7"/>
    <mergeCell ref="DA5:DC5"/>
    <mergeCell ref="CX6:CZ6"/>
    <mergeCell ref="DA6:DC6"/>
    <mergeCell ref="CX7:CZ7"/>
    <mergeCell ref="DD8:DF8"/>
    <mergeCell ref="DP5:DR5"/>
    <mergeCell ref="DP6:DR6"/>
    <mergeCell ref="CU6:CW6"/>
    <mergeCell ref="CO5:CQ5"/>
    <mergeCell ref="CO6:CQ6"/>
    <mergeCell ref="CR5:CT5"/>
    <mergeCell ref="DV8:DX8"/>
    <mergeCell ref="EN5:EP5"/>
    <mergeCell ref="EN6:EP6"/>
    <mergeCell ref="DP7:DR7"/>
    <mergeCell ref="DP8:DR8"/>
    <mergeCell ref="EN7:EP7"/>
    <mergeCell ref="EN8:EP8"/>
    <mergeCell ref="EB5:ED5"/>
    <mergeCell ref="EB6:ED6"/>
    <mergeCell ref="EB7:ED7"/>
    <mergeCell ref="EB8:ED8"/>
    <mergeCell ref="DY5:EA5"/>
    <mergeCell ref="DY6:EA6"/>
    <mergeCell ref="DY7:EA7"/>
    <mergeCell ref="DY8:EA8"/>
    <mergeCell ref="EE5:EG5"/>
    <mergeCell ref="EE6:EG6"/>
    <mergeCell ref="EE7:EG7"/>
    <mergeCell ref="EE8:EG8"/>
    <mergeCell ref="EK5:EM5"/>
    <mergeCell ref="EK6:EM6"/>
    <mergeCell ref="EH7:EJ7"/>
    <mergeCell ref="EH8:EJ8"/>
    <mergeCell ref="AP5:AR5"/>
    <mergeCell ref="AP6:AR6"/>
    <mergeCell ref="AP7:AR7"/>
    <mergeCell ref="AP8:AR8"/>
    <mergeCell ref="AY5:BA5"/>
    <mergeCell ref="AY6:BA6"/>
    <mergeCell ref="AY7:BA7"/>
    <mergeCell ref="AY8:BA8"/>
    <mergeCell ref="BB5:BD5"/>
    <mergeCell ref="BB6:BD6"/>
    <mergeCell ref="BB7:BD7"/>
    <mergeCell ref="BB8:BD8"/>
    <mergeCell ref="ER32:ET32"/>
    <mergeCell ref="ER31:ET31"/>
    <mergeCell ref="ER28:ET28"/>
    <mergeCell ref="ER29:ET29"/>
    <mergeCell ref="ER30:ET30"/>
    <mergeCell ref="AS5:AU5"/>
    <mergeCell ref="AS6:AU6"/>
    <mergeCell ref="AS7:AU7"/>
    <mergeCell ref="AS8:AU8"/>
    <mergeCell ref="AV5:AX5"/>
    <mergeCell ref="AV6:AX6"/>
    <mergeCell ref="AV7:AX7"/>
    <mergeCell ref="AV8:AX8"/>
    <mergeCell ref="BE5:BG5"/>
    <mergeCell ref="BE6:BG6"/>
    <mergeCell ref="BE7:BG7"/>
    <mergeCell ref="BE8:BG8"/>
    <mergeCell ref="EK7:EM7"/>
    <mergeCell ref="EK8:EM8"/>
    <mergeCell ref="DG7:DI7"/>
    <mergeCell ref="DG8:DI8"/>
    <mergeCell ref="DV5:DX5"/>
    <mergeCell ref="DV6:DX6"/>
    <mergeCell ref="DV7:DX7"/>
  </mergeCells>
  <conditionalFormatting sqref="EU10:EU30">
    <cfRule type="cellIs" dxfId="230" priority="22" stopIfTrue="1" operator="equal">
      <formula>3</formula>
    </cfRule>
    <cfRule type="cellIs" dxfId="229" priority="23" stopIfTrue="1" operator="equal">
      <formula>2</formula>
    </cfRule>
    <cfRule type="cellIs" dxfId="228" priority="24" stopIfTrue="1" operator="equal">
      <formula>1</formula>
    </cfRule>
  </conditionalFormatting>
  <conditionalFormatting sqref="EU32">
    <cfRule type="cellIs" dxfId="227" priority="13" stopIfTrue="1" operator="equal">
      <formula>3</formula>
    </cfRule>
    <cfRule type="cellIs" dxfId="226" priority="14" stopIfTrue="1" operator="equal">
      <formula>2</formula>
    </cfRule>
    <cfRule type="cellIs" dxfId="225" priority="15" stopIfTrue="1" operator="equal">
      <formula>1</formula>
    </cfRule>
  </conditionalFormatting>
  <conditionalFormatting sqref="EU27">
    <cfRule type="cellIs" dxfId="224" priority="10" stopIfTrue="1" operator="equal">
      <formula>3</formula>
    </cfRule>
    <cfRule type="cellIs" dxfId="223" priority="11" stopIfTrue="1" operator="equal">
      <formula>2</formula>
    </cfRule>
    <cfRule type="cellIs" dxfId="222" priority="12" stopIfTrue="1" operator="equal">
      <formula>1</formula>
    </cfRule>
  </conditionalFormatting>
  <conditionalFormatting sqref="EU31">
    <cfRule type="cellIs" dxfId="221" priority="7" stopIfTrue="1" operator="equal">
      <formula>3</formula>
    </cfRule>
    <cfRule type="cellIs" dxfId="220" priority="8" stopIfTrue="1" operator="equal">
      <formula>2</formula>
    </cfRule>
    <cfRule type="cellIs" dxfId="219" priority="9" stopIfTrue="1" operator="equal">
      <formula>1</formula>
    </cfRule>
  </conditionalFormatting>
  <conditionalFormatting sqref="EU26">
    <cfRule type="cellIs" dxfId="218" priority="4" stopIfTrue="1" operator="equal">
      <formula>3</formula>
    </cfRule>
    <cfRule type="cellIs" dxfId="217" priority="5" stopIfTrue="1" operator="equal">
      <formula>2</formula>
    </cfRule>
    <cfRule type="cellIs" dxfId="216" priority="6" stopIfTrue="1" operator="equal">
      <formula>1</formula>
    </cfRule>
  </conditionalFormatting>
  <conditionalFormatting sqref="EU26">
    <cfRule type="cellIs" dxfId="215" priority="1" stopIfTrue="1" operator="equal">
      <formula>3</formula>
    </cfRule>
    <cfRule type="cellIs" dxfId="214" priority="2" stopIfTrue="1" operator="equal">
      <formula>2</formula>
    </cfRule>
    <cfRule type="cellIs" dxfId="213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7"/>
  <sheetViews>
    <sheetView topLeftCell="A3" zoomScale="70" zoomScaleNormal="70" workbookViewId="0">
      <pane xSplit="1" ySplit="9" topLeftCell="B12" activePane="bottomRight" state="frozen"/>
      <selection activeCell="A3" sqref="A3"/>
      <selection pane="topRight" activeCell="B3" sqref="B3"/>
      <selection pane="bottomLeft" activeCell="A12" sqref="A12"/>
      <selection pane="bottomRight" activeCell="B17" sqref="B17"/>
    </sheetView>
  </sheetViews>
  <sheetFormatPr defaultRowHeight="14.3" x14ac:dyDescent="0.25"/>
  <cols>
    <col min="1" max="1" width="4.42578125" customWidth="1"/>
    <col min="2" max="2" width="49.42578125" customWidth="1"/>
    <col min="3" max="11" width="6.42578125" style="35" customWidth="1"/>
    <col min="12" max="14" width="6.7109375" style="35" customWidth="1"/>
    <col min="15" max="29" width="6.42578125" style="35" customWidth="1"/>
    <col min="30" max="44" width="6.42578125" style="35" hidden="1" customWidth="1"/>
    <col min="45" max="45" width="7.7109375" style="35" hidden="1" customWidth="1"/>
    <col min="46" max="59" width="6.42578125" style="35" hidden="1" customWidth="1"/>
    <col min="60" max="60" width="6.42578125" style="35" customWidth="1"/>
    <col min="61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17" width="9.140625" hidden="1" customWidth="1"/>
    <col min="118" max="138" width="0" hidden="1" customWidth="1"/>
    <col min="142" max="142" width="21.42578125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208" t="s">
        <v>76</v>
      </c>
      <c r="D5" s="203"/>
      <c r="E5" s="204"/>
      <c r="F5" s="208" t="s">
        <v>85</v>
      </c>
      <c r="G5" s="203"/>
      <c r="H5" s="204"/>
      <c r="I5" s="208" t="s">
        <v>81</v>
      </c>
      <c r="J5" s="203"/>
      <c r="K5" s="204"/>
      <c r="L5" s="202" t="s">
        <v>78</v>
      </c>
      <c r="M5" s="203"/>
      <c r="N5" s="204"/>
      <c r="O5" s="208" t="s">
        <v>176</v>
      </c>
      <c r="P5" s="203"/>
      <c r="Q5" s="204"/>
      <c r="R5" s="208" t="s">
        <v>178</v>
      </c>
      <c r="S5" s="203"/>
      <c r="T5" s="204"/>
      <c r="U5" s="208" t="s">
        <v>179</v>
      </c>
      <c r="V5" s="203"/>
      <c r="W5" s="204"/>
      <c r="X5" s="208" t="s">
        <v>180</v>
      </c>
      <c r="Y5" s="203"/>
      <c r="Z5" s="204"/>
      <c r="AA5" s="208" t="s">
        <v>147</v>
      </c>
      <c r="AB5" s="203"/>
      <c r="AC5" s="204"/>
      <c r="AD5" s="255"/>
      <c r="AE5" s="256"/>
      <c r="AF5" s="241"/>
      <c r="AG5" s="255"/>
      <c r="AH5" s="256"/>
      <c r="AI5" s="241"/>
      <c r="AJ5" s="255"/>
      <c r="AK5" s="256"/>
      <c r="AL5" s="241"/>
      <c r="AM5" s="255"/>
      <c r="AN5" s="256"/>
      <c r="AO5" s="241"/>
      <c r="AP5" s="255"/>
      <c r="AQ5" s="256"/>
      <c r="AR5" s="241"/>
      <c r="AS5" s="255"/>
      <c r="AT5" s="256"/>
      <c r="AU5" s="241"/>
      <c r="AV5" s="255"/>
      <c r="AW5" s="256"/>
      <c r="AX5" s="241"/>
      <c r="AY5" s="255"/>
      <c r="AZ5" s="256"/>
      <c r="BA5" s="241"/>
      <c r="BB5" s="255"/>
      <c r="BC5" s="256"/>
      <c r="BD5" s="241"/>
      <c r="BE5" s="255"/>
      <c r="BF5" s="256"/>
      <c r="BG5" s="241"/>
      <c r="BH5" s="52" t="s">
        <v>10</v>
      </c>
      <c r="BI5" s="255"/>
      <c r="BJ5" s="256"/>
      <c r="BK5" s="241"/>
      <c r="BL5" s="255"/>
      <c r="BM5" s="256"/>
      <c r="BN5" s="241"/>
      <c r="BO5" s="255"/>
      <c r="BP5" s="256"/>
      <c r="BQ5" s="241"/>
      <c r="BR5" s="255"/>
      <c r="BS5" s="256"/>
      <c r="BT5" s="241"/>
      <c r="BU5" s="255"/>
      <c r="BV5" s="256"/>
      <c r="BW5" s="241"/>
      <c r="BX5" s="255"/>
      <c r="BY5" s="256"/>
      <c r="BZ5" s="241"/>
      <c r="CA5" s="255"/>
      <c r="CB5" s="256"/>
      <c r="CC5" s="241"/>
      <c r="CD5" s="255"/>
      <c r="CE5" s="256"/>
      <c r="CF5" s="241"/>
      <c r="CG5" s="255"/>
      <c r="CH5" s="256"/>
      <c r="CI5" s="241"/>
      <c r="CJ5" s="210"/>
      <c r="CK5" s="211"/>
      <c r="CL5" s="212"/>
      <c r="CM5" s="210"/>
      <c r="CN5" s="211"/>
      <c r="CO5" s="260"/>
      <c r="CP5" s="210"/>
      <c r="CQ5" s="211"/>
      <c r="CR5" s="260"/>
      <c r="CS5" s="210"/>
      <c r="CT5" s="211"/>
      <c r="CU5" s="260"/>
      <c r="CV5" s="210"/>
      <c r="CW5" s="211"/>
      <c r="CX5" s="260"/>
      <c r="CY5" s="210"/>
      <c r="CZ5" s="211"/>
      <c r="DA5" s="212"/>
      <c r="DB5" s="210"/>
      <c r="DC5" s="211"/>
      <c r="DD5" s="212"/>
      <c r="DE5" s="210"/>
      <c r="DF5" s="211"/>
      <c r="DG5" s="212"/>
      <c r="DH5" s="210"/>
      <c r="DI5" s="211"/>
      <c r="DJ5" s="212"/>
      <c r="DK5" s="210"/>
      <c r="DL5" s="211"/>
      <c r="DM5" s="212"/>
      <c r="DN5" s="210"/>
      <c r="DO5" s="211"/>
      <c r="DP5" s="212"/>
      <c r="DQ5" s="210"/>
      <c r="DR5" s="211"/>
      <c r="DS5" s="212"/>
      <c r="DT5" s="210"/>
      <c r="DU5" s="211"/>
      <c r="DV5" s="212"/>
      <c r="DW5" s="210"/>
      <c r="DX5" s="211"/>
      <c r="DY5" s="212"/>
      <c r="DZ5" s="210"/>
      <c r="EA5" s="211"/>
      <c r="EB5" s="212"/>
      <c r="EC5" s="210"/>
      <c r="ED5" s="211"/>
      <c r="EE5" s="212"/>
      <c r="EF5" s="210"/>
      <c r="EG5" s="211"/>
      <c r="EH5" s="212"/>
    </row>
    <row r="6" spans="1:143" ht="15" thickBot="1" x14ac:dyDescent="0.3">
      <c r="A6" s="1"/>
      <c r="B6" s="6" t="s">
        <v>1</v>
      </c>
      <c r="C6" s="239">
        <v>16</v>
      </c>
      <c r="D6" s="240"/>
      <c r="E6" s="241"/>
      <c r="F6" s="239">
        <v>38</v>
      </c>
      <c r="G6" s="240"/>
      <c r="H6" s="241"/>
      <c r="I6" s="239">
        <v>76</v>
      </c>
      <c r="J6" s="240"/>
      <c r="K6" s="241"/>
      <c r="L6" s="239">
        <v>32</v>
      </c>
      <c r="M6" s="240"/>
      <c r="N6" s="241"/>
      <c r="O6" s="239">
        <v>6</v>
      </c>
      <c r="P6" s="240"/>
      <c r="Q6" s="241"/>
      <c r="R6" s="239">
        <v>41</v>
      </c>
      <c r="S6" s="240"/>
      <c r="T6" s="241"/>
      <c r="U6" s="239">
        <v>63</v>
      </c>
      <c r="V6" s="240"/>
      <c r="W6" s="241"/>
      <c r="X6" s="239">
        <v>24</v>
      </c>
      <c r="Y6" s="240"/>
      <c r="Z6" s="241"/>
      <c r="AA6" s="239">
        <v>79</v>
      </c>
      <c r="AB6" s="240"/>
      <c r="AC6" s="241"/>
      <c r="AD6" s="239"/>
      <c r="AE6" s="240"/>
      <c r="AF6" s="241"/>
      <c r="AG6" s="239"/>
      <c r="AH6" s="240"/>
      <c r="AI6" s="241"/>
      <c r="AJ6" s="239"/>
      <c r="AK6" s="240"/>
      <c r="AL6" s="241"/>
      <c r="AM6" s="239"/>
      <c r="AN6" s="240"/>
      <c r="AO6" s="241"/>
      <c r="AP6" s="239"/>
      <c r="AQ6" s="240"/>
      <c r="AR6" s="241"/>
      <c r="AS6" s="239"/>
      <c r="AT6" s="240"/>
      <c r="AU6" s="241"/>
      <c r="AV6" s="239"/>
      <c r="AW6" s="240"/>
      <c r="AX6" s="241"/>
      <c r="AY6" s="239"/>
      <c r="AZ6" s="240"/>
      <c r="BA6" s="241"/>
      <c r="BB6" s="239"/>
      <c r="BC6" s="240"/>
      <c r="BD6" s="241"/>
      <c r="BE6" s="239"/>
      <c r="BF6" s="240"/>
      <c r="BG6" s="241"/>
      <c r="BH6" s="53"/>
      <c r="BI6" s="239"/>
      <c r="BJ6" s="240"/>
      <c r="BK6" s="241"/>
      <c r="BL6" s="239"/>
      <c r="BM6" s="240"/>
      <c r="BN6" s="241"/>
      <c r="BO6" s="239"/>
      <c r="BP6" s="240"/>
      <c r="BQ6" s="241"/>
      <c r="BR6" s="239"/>
      <c r="BS6" s="240"/>
      <c r="BT6" s="241"/>
      <c r="BU6" s="239"/>
      <c r="BV6" s="240"/>
      <c r="BW6" s="241"/>
      <c r="BX6" s="239"/>
      <c r="BY6" s="240"/>
      <c r="BZ6" s="241"/>
      <c r="CA6" s="239"/>
      <c r="CB6" s="240"/>
      <c r="CC6" s="241"/>
      <c r="CD6" s="239"/>
      <c r="CE6" s="240"/>
      <c r="CF6" s="241"/>
      <c r="CG6" s="239"/>
      <c r="CH6" s="240"/>
      <c r="CI6" s="241"/>
      <c r="CJ6" s="213"/>
      <c r="CK6" s="214"/>
      <c r="CL6" s="212"/>
      <c r="CM6" s="213"/>
      <c r="CN6" s="214"/>
      <c r="CO6" s="215"/>
      <c r="CP6" s="213"/>
      <c r="CQ6" s="214"/>
      <c r="CR6" s="215"/>
      <c r="CS6" s="213"/>
      <c r="CT6" s="214"/>
      <c r="CU6" s="215"/>
      <c r="CV6" s="213"/>
      <c r="CW6" s="214"/>
      <c r="CX6" s="215"/>
      <c r="CY6" s="213"/>
      <c r="CZ6" s="214"/>
      <c r="DA6" s="212"/>
      <c r="DB6" s="213"/>
      <c r="DC6" s="214"/>
      <c r="DD6" s="212"/>
      <c r="DE6" s="213"/>
      <c r="DF6" s="214"/>
      <c r="DG6" s="212"/>
      <c r="DH6" s="213"/>
      <c r="DI6" s="214"/>
      <c r="DJ6" s="212"/>
      <c r="DK6" s="213"/>
      <c r="DL6" s="214"/>
      <c r="DM6" s="212"/>
      <c r="DN6" s="213"/>
      <c r="DO6" s="214"/>
      <c r="DP6" s="212"/>
      <c r="DQ6" s="213"/>
      <c r="DR6" s="214"/>
      <c r="DS6" s="212"/>
      <c r="DT6" s="213"/>
      <c r="DU6" s="214"/>
      <c r="DV6" s="212"/>
      <c r="DW6" s="213"/>
      <c r="DX6" s="214"/>
      <c r="DY6" s="212"/>
      <c r="DZ6" s="213"/>
      <c r="EA6" s="214"/>
      <c r="EB6" s="212"/>
      <c r="EC6" s="213"/>
      <c r="ED6" s="214"/>
      <c r="EE6" s="212"/>
      <c r="EF6" s="213"/>
      <c r="EG6" s="214"/>
      <c r="EH6" s="212"/>
    </row>
    <row r="7" spans="1:143" ht="15" thickBot="1" x14ac:dyDescent="0.3">
      <c r="A7" s="1"/>
      <c r="B7" s="6" t="s">
        <v>5</v>
      </c>
      <c r="C7" s="242">
        <v>3</v>
      </c>
      <c r="D7" s="243"/>
      <c r="E7" s="244"/>
      <c r="F7" s="242">
        <v>4</v>
      </c>
      <c r="G7" s="243"/>
      <c r="H7" s="244"/>
      <c r="I7" s="242">
        <v>5</v>
      </c>
      <c r="J7" s="243"/>
      <c r="K7" s="244"/>
      <c r="L7" s="242">
        <v>4</v>
      </c>
      <c r="M7" s="243"/>
      <c r="N7" s="244"/>
      <c r="O7" s="242">
        <v>1</v>
      </c>
      <c r="P7" s="243"/>
      <c r="Q7" s="244"/>
      <c r="R7" s="242">
        <v>4</v>
      </c>
      <c r="S7" s="243"/>
      <c r="T7" s="244"/>
      <c r="U7" s="242">
        <v>5</v>
      </c>
      <c r="V7" s="243"/>
      <c r="W7" s="244"/>
      <c r="X7" s="242">
        <v>3</v>
      </c>
      <c r="Y7" s="243"/>
      <c r="Z7" s="244"/>
      <c r="AA7" s="242">
        <v>5</v>
      </c>
      <c r="AB7" s="243"/>
      <c r="AC7" s="244"/>
      <c r="AD7" s="242"/>
      <c r="AE7" s="243"/>
      <c r="AF7" s="244"/>
      <c r="AG7" s="242"/>
      <c r="AH7" s="243"/>
      <c r="AI7" s="244"/>
      <c r="AJ7" s="242"/>
      <c r="AK7" s="243"/>
      <c r="AL7" s="244"/>
      <c r="AM7" s="242"/>
      <c r="AN7" s="243"/>
      <c r="AO7" s="244"/>
      <c r="AP7" s="242"/>
      <c r="AQ7" s="243"/>
      <c r="AR7" s="244"/>
      <c r="AS7" s="242"/>
      <c r="AT7" s="243"/>
      <c r="AU7" s="244"/>
      <c r="AV7" s="242"/>
      <c r="AW7" s="243"/>
      <c r="AX7" s="244"/>
      <c r="AY7" s="242"/>
      <c r="AZ7" s="243"/>
      <c r="BA7" s="244"/>
      <c r="BB7" s="242"/>
      <c r="BC7" s="243"/>
      <c r="BD7" s="244"/>
      <c r="BE7" s="242"/>
      <c r="BF7" s="243"/>
      <c r="BG7" s="244"/>
      <c r="BH7" s="54"/>
      <c r="BI7" s="242"/>
      <c r="BJ7" s="243"/>
      <c r="BK7" s="244"/>
      <c r="BL7" s="242"/>
      <c r="BM7" s="243"/>
      <c r="BN7" s="244"/>
      <c r="BO7" s="242"/>
      <c r="BP7" s="243"/>
      <c r="BQ7" s="244"/>
      <c r="BR7" s="242"/>
      <c r="BS7" s="243"/>
      <c r="BT7" s="244"/>
      <c r="BU7" s="242"/>
      <c r="BV7" s="243"/>
      <c r="BW7" s="244"/>
      <c r="BX7" s="242"/>
      <c r="BY7" s="243"/>
      <c r="BZ7" s="244"/>
      <c r="CA7" s="242"/>
      <c r="CB7" s="243"/>
      <c r="CC7" s="244"/>
      <c r="CD7" s="242"/>
      <c r="CE7" s="243"/>
      <c r="CF7" s="244"/>
      <c r="CG7" s="242"/>
      <c r="CH7" s="243"/>
      <c r="CI7" s="244"/>
      <c r="CJ7" s="218"/>
      <c r="CK7" s="219"/>
      <c r="CL7" s="220"/>
      <c r="CM7" s="218"/>
      <c r="CN7" s="219"/>
      <c r="CO7" s="221"/>
      <c r="CP7" s="218"/>
      <c r="CQ7" s="219"/>
      <c r="CR7" s="221"/>
      <c r="CS7" s="218"/>
      <c r="CT7" s="219"/>
      <c r="CU7" s="221"/>
      <c r="CV7" s="218"/>
      <c r="CW7" s="219"/>
      <c r="CX7" s="221"/>
      <c r="CY7" s="218"/>
      <c r="CZ7" s="219"/>
      <c r="DA7" s="220"/>
      <c r="DB7" s="218"/>
      <c r="DC7" s="219"/>
      <c r="DD7" s="220"/>
      <c r="DE7" s="218"/>
      <c r="DF7" s="219"/>
      <c r="DG7" s="220"/>
      <c r="DH7" s="218"/>
      <c r="DI7" s="219"/>
      <c r="DJ7" s="220"/>
      <c r="DK7" s="218"/>
      <c r="DL7" s="219"/>
      <c r="DM7" s="220"/>
      <c r="DN7" s="218"/>
      <c r="DO7" s="219"/>
      <c r="DP7" s="220"/>
      <c r="DQ7" s="218"/>
      <c r="DR7" s="219"/>
      <c r="DS7" s="220"/>
      <c r="DT7" s="218"/>
      <c r="DU7" s="219"/>
      <c r="DV7" s="220"/>
      <c r="DW7" s="218"/>
      <c r="DX7" s="219"/>
      <c r="DY7" s="220"/>
      <c r="DZ7" s="218"/>
      <c r="EA7" s="219"/>
      <c r="EB7" s="220"/>
      <c r="EC7" s="218"/>
      <c r="ED7" s="219"/>
      <c r="EE7" s="220"/>
      <c r="EF7" s="218"/>
      <c r="EG7" s="219"/>
      <c r="EH7" s="220"/>
    </row>
    <row r="8" spans="1:143" ht="15" thickBot="1" x14ac:dyDescent="0.3">
      <c r="A8" s="64"/>
      <c r="B8" s="45" t="s">
        <v>0</v>
      </c>
      <c r="C8" s="239">
        <v>1</v>
      </c>
      <c r="D8" s="240"/>
      <c r="E8" s="241"/>
      <c r="F8" s="239">
        <v>1.4</v>
      </c>
      <c r="G8" s="240"/>
      <c r="H8" s="241"/>
      <c r="I8" s="239">
        <v>1</v>
      </c>
      <c r="J8" s="240"/>
      <c r="K8" s="241"/>
      <c r="L8" s="239">
        <v>1</v>
      </c>
      <c r="M8" s="240"/>
      <c r="N8" s="241"/>
      <c r="O8" s="239">
        <v>1</v>
      </c>
      <c r="P8" s="240"/>
      <c r="Q8" s="241"/>
      <c r="R8" s="239">
        <v>1</v>
      </c>
      <c r="S8" s="240"/>
      <c r="T8" s="241"/>
      <c r="U8" s="239">
        <v>1</v>
      </c>
      <c r="V8" s="240"/>
      <c r="W8" s="241"/>
      <c r="X8" s="239">
        <v>1.4</v>
      </c>
      <c r="Y8" s="240"/>
      <c r="Z8" s="241"/>
      <c r="AA8" s="239">
        <v>1</v>
      </c>
      <c r="AB8" s="240"/>
      <c r="AC8" s="241"/>
      <c r="AD8" s="239"/>
      <c r="AE8" s="240"/>
      <c r="AF8" s="241"/>
      <c r="AG8" s="239"/>
      <c r="AH8" s="240"/>
      <c r="AI8" s="241"/>
      <c r="AJ8" s="239"/>
      <c r="AK8" s="240"/>
      <c r="AL8" s="241"/>
      <c r="AM8" s="239"/>
      <c r="AN8" s="240"/>
      <c r="AO8" s="241"/>
      <c r="AP8" s="239"/>
      <c r="AQ8" s="240"/>
      <c r="AR8" s="241"/>
      <c r="AS8" s="239"/>
      <c r="AT8" s="240"/>
      <c r="AU8" s="241"/>
      <c r="AV8" s="239"/>
      <c r="AW8" s="240"/>
      <c r="AX8" s="241"/>
      <c r="AY8" s="239"/>
      <c r="AZ8" s="240"/>
      <c r="BA8" s="241"/>
      <c r="BB8" s="239"/>
      <c r="BC8" s="240"/>
      <c r="BD8" s="241"/>
      <c r="BE8" s="239"/>
      <c r="BF8" s="240"/>
      <c r="BG8" s="241"/>
      <c r="BH8" s="65"/>
      <c r="BI8" s="239"/>
      <c r="BJ8" s="240"/>
      <c r="BK8" s="241"/>
      <c r="BL8" s="239"/>
      <c r="BM8" s="240"/>
      <c r="BN8" s="241"/>
      <c r="BO8" s="239"/>
      <c r="BP8" s="240"/>
      <c r="BQ8" s="241"/>
      <c r="BR8" s="239"/>
      <c r="BS8" s="240"/>
      <c r="BT8" s="241"/>
      <c r="BU8" s="239"/>
      <c r="BV8" s="240"/>
      <c r="BW8" s="241"/>
      <c r="BX8" s="239"/>
      <c r="BY8" s="240"/>
      <c r="BZ8" s="241"/>
      <c r="CA8" s="239"/>
      <c r="CB8" s="240"/>
      <c r="CC8" s="241"/>
      <c r="CD8" s="239"/>
      <c r="CE8" s="240"/>
      <c r="CF8" s="241"/>
      <c r="CG8" s="239"/>
      <c r="CH8" s="240"/>
      <c r="CI8" s="241"/>
      <c r="CJ8" s="239"/>
      <c r="CK8" s="240"/>
      <c r="CL8" s="241"/>
      <c r="CM8" s="213"/>
      <c r="CN8" s="214"/>
      <c r="CO8" s="215"/>
      <c r="CP8" s="213"/>
      <c r="CQ8" s="214"/>
      <c r="CR8" s="215"/>
      <c r="CS8" s="213"/>
      <c r="CT8" s="214"/>
      <c r="CU8" s="215"/>
      <c r="CV8" s="213"/>
      <c r="CW8" s="214"/>
      <c r="CX8" s="215"/>
      <c r="CY8" s="213"/>
      <c r="CZ8" s="214"/>
      <c r="DA8" s="212"/>
      <c r="DB8" s="213"/>
      <c r="DC8" s="214"/>
      <c r="DD8" s="212"/>
      <c r="DE8" s="213"/>
      <c r="DF8" s="214"/>
      <c r="DG8" s="212"/>
      <c r="DH8" s="213"/>
      <c r="DI8" s="214"/>
      <c r="DJ8" s="212"/>
      <c r="DK8" s="213"/>
      <c r="DL8" s="214"/>
      <c r="DM8" s="212"/>
      <c r="DN8" s="213"/>
      <c r="DO8" s="214"/>
      <c r="DP8" s="212"/>
      <c r="DQ8" s="213"/>
      <c r="DR8" s="214"/>
      <c r="DS8" s="212"/>
      <c r="DT8" s="213"/>
      <c r="DU8" s="214"/>
      <c r="DV8" s="212"/>
      <c r="DW8" s="213"/>
      <c r="DX8" s="214"/>
      <c r="DY8" s="212"/>
      <c r="DZ8" s="213"/>
      <c r="EA8" s="214"/>
      <c r="EB8" s="212"/>
      <c r="EC8" s="213"/>
      <c r="ED8" s="214"/>
      <c r="EE8" s="212"/>
      <c r="EF8" s="213"/>
      <c r="EG8" s="214"/>
      <c r="EH8" s="212"/>
    </row>
    <row r="9" spans="1:143" ht="29.25" thickBot="1" x14ac:dyDescent="0.3">
      <c r="A9" s="127"/>
      <c r="B9" s="83"/>
      <c r="C9" s="168" t="s">
        <v>2</v>
      </c>
      <c r="D9" s="130" t="s">
        <v>3</v>
      </c>
      <c r="E9" s="129" t="s">
        <v>6</v>
      </c>
      <c r="F9" s="168" t="s">
        <v>2</v>
      </c>
      <c r="G9" s="130" t="s">
        <v>3</v>
      </c>
      <c r="H9" s="129" t="s">
        <v>6</v>
      </c>
      <c r="I9" s="168" t="s">
        <v>2</v>
      </c>
      <c r="J9" s="130" t="s">
        <v>3</v>
      </c>
      <c r="K9" s="129" t="s">
        <v>6</v>
      </c>
      <c r="L9" s="168" t="s">
        <v>2</v>
      </c>
      <c r="M9" s="130" t="s">
        <v>3</v>
      </c>
      <c r="N9" s="129" t="s">
        <v>6</v>
      </c>
      <c r="O9" s="168" t="s">
        <v>2</v>
      </c>
      <c r="P9" s="130" t="s">
        <v>3</v>
      </c>
      <c r="Q9" s="129" t="s">
        <v>6</v>
      </c>
      <c r="R9" s="168" t="s">
        <v>2</v>
      </c>
      <c r="S9" s="130" t="s">
        <v>3</v>
      </c>
      <c r="T9" s="129" t="s">
        <v>6</v>
      </c>
      <c r="U9" s="168" t="s">
        <v>2</v>
      </c>
      <c r="V9" s="130" t="s">
        <v>3</v>
      </c>
      <c r="W9" s="129" t="s">
        <v>6</v>
      </c>
      <c r="X9" s="168" t="s">
        <v>2</v>
      </c>
      <c r="Y9" s="130" t="s">
        <v>3</v>
      </c>
      <c r="Z9" s="129" t="s">
        <v>6</v>
      </c>
      <c r="AA9" s="168" t="s">
        <v>2</v>
      </c>
      <c r="AB9" s="130" t="s">
        <v>3</v>
      </c>
      <c r="AC9" s="129" t="s">
        <v>6</v>
      </c>
      <c r="AD9" s="168" t="s">
        <v>2</v>
      </c>
      <c r="AE9" s="130" t="s">
        <v>3</v>
      </c>
      <c r="AF9" s="129" t="s">
        <v>6</v>
      </c>
      <c r="AG9" s="168" t="s">
        <v>2</v>
      </c>
      <c r="AH9" s="130" t="s">
        <v>3</v>
      </c>
      <c r="AI9" s="129" t="s">
        <v>6</v>
      </c>
      <c r="AJ9" s="168" t="s">
        <v>2</v>
      </c>
      <c r="AK9" s="130" t="s">
        <v>3</v>
      </c>
      <c r="AL9" s="129" t="s">
        <v>6</v>
      </c>
      <c r="AM9" s="168" t="s">
        <v>2</v>
      </c>
      <c r="AN9" s="130" t="s">
        <v>3</v>
      </c>
      <c r="AO9" s="129" t="s">
        <v>6</v>
      </c>
      <c r="AP9" s="168" t="s">
        <v>2</v>
      </c>
      <c r="AQ9" s="130" t="s">
        <v>3</v>
      </c>
      <c r="AR9" s="129" t="s">
        <v>6</v>
      </c>
      <c r="AS9" s="168" t="s">
        <v>2</v>
      </c>
      <c r="AT9" s="130" t="s">
        <v>3</v>
      </c>
      <c r="AU9" s="129" t="s">
        <v>6</v>
      </c>
      <c r="AV9" s="168" t="s">
        <v>2</v>
      </c>
      <c r="AW9" s="130" t="s">
        <v>3</v>
      </c>
      <c r="AX9" s="129" t="s">
        <v>6</v>
      </c>
      <c r="AY9" s="168" t="s">
        <v>2</v>
      </c>
      <c r="AZ9" s="130" t="s">
        <v>3</v>
      </c>
      <c r="BA9" s="129" t="s">
        <v>6</v>
      </c>
      <c r="BB9" s="168" t="s">
        <v>2</v>
      </c>
      <c r="BC9" s="130" t="s">
        <v>3</v>
      </c>
      <c r="BD9" s="129" t="s">
        <v>6</v>
      </c>
      <c r="BE9" s="168" t="s">
        <v>2</v>
      </c>
      <c r="BF9" s="130" t="s">
        <v>3</v>
      </c>
      <c r="BG9" s="129" t="s">
        <v>6</v>
      </c>
      <c r="BH9" s="169"/>
      <c r="BI9" s="168" t="s">
        <v>2</v>
      </c>
      <c r="BJ9" s="130" t="s">
        <v>3</v>
      </c>
      <c r="BK9" s="129" t="s">
        <v>6</v>
      </c>
      <c r="BL9" s="168" t="s">
        <v>2</v>
      </c>
      <c r="BM9" s="130" t="s">
        <v>3</v>
      </c>
      <c r="BN9" s="129" t="s">
        <v>6</v>
      </c>
      <c r="BO9" s="168" t="s">
        <v>2</v>
      </c>
      <c r="BP9" s="130" t="s">
        <v>3</v>
      </c>
      <c r="BQ9" s="129" t="s">
        <v>6</v>
      </c>
      <c r="BR9" s="168" t="s">
        <v>2</v>
      </c>
      <c r="BS9" s="130" t="s">
        <v>3</v>
      </c>
      <c r="BT9" s="129" t="s">
        <v>6</v>
      </c>
      <c r="BU9" s="168" t="s">
        <v>2</v>
      </c>
      <c r="BV9" s="130" t="s">
        <v>3</v>
      </c>
      <c r="BW9" s="129" t="s">
        <v>6</v>
      </c>
      <c r="BX9" s="168" t="s">
        <v>2</v>
      </c>
      <c r="BY9" s="130" t="s">
        <v>3</v>
      </c>
      <c r="BZ9" s="129" t="s">
        <v>6</v>
      </c>
      <c r="CA9" s="168" t="s">
        <v>2</v>
      </c>
      <c r="CB9" s="130" t="s">
        <v>3</v>
      </c>
      <c r="CC9" s="129" t="s">
        <v>6</v>
      </c>
      <c r="CD9" s="168" t="s">
        <v>2</v>
      </c>
      <c r="CE9" s="130" t="s">
        <v>3</v>
      </c>
      <c r="CF9" s="129" t="s">
        <v>6</v>
      </c>
      <c r="CG9" s="168" t="s">
        <v>2</v>
      </c>
      <c r="CH9" s="130" t="s">
        <v>3</v>
      </c>
      <c r="CI9" s="129" t="s">
        <v>6</v>
      </c>
      <c r="CJ9" s="83" t="s">
        <v>2</v>
      </c>
      <c r="CK9" s="128" t="s">
        <v>3</v>
      </c>
      <c r="CL9" s="83" t="s">
        <v>6</v>
      </c>
      <c r="CM9" s="83" t="s">
        <v>2</v>
      </c>
      <c r="CN9" s="128" t="s">
        <v>3</v>
      </c>
      <c r="CO9" s="83" t="s">
        <v>6</v>
      </c>
      <c r="CP9" s="83" t="s">
        <v>2</v>
      </c>
      <c r="CQ9" s="128" t="s">
        <v>3</v>
      </c>
      <c r="CR9" s="83" t="s">
        <v>6</v>
      </c>
      <c r="CS9" s="83" t="s">
        <v>2</v>
      </c>
      <c r="CT9" s="128" t="s">
        <v>3</v>
      </c>
      <c r="CU9" s="83" t="s">
        <v>6</v>
      </c>
      <c r="CV9" s="83" t="s">
        <v>2</v>
      </c>
      <c r="CW9" s="128" t="s">
        <v>3</v>
      </c>
      <c r="CX9" s="83" t="s">
        <v>6</v>
      </c>
      <c r="CY9" s="83" t="s">
        <v>2</v>
      </c>
      <c r="CZ9" s="128" t="s">
        <v>3</v>
      </c>
      <c r="DA9" s="83" t="s">
        <v>6</v>
      </c>
      <c r="DB9" s="83" t="s">
        <v>2</v>
      </c>
      <c r="DC9" s="128" t="s">
        <v>3</v>
      </c>
      <c r="DD9" s="83" t="s">
        <v>6</v>
      </c>
      <c r="DE9" s="83" t="s">
        <v>2</v>
      </c>
      <c r="DF9" s="128" t="s">
        <v>3</v>
      </c>
      <c r="DG9" s="83" t="s">
        <v>6</v>
      </c>
      <c r="DH9" s="83" t="s">
        <v>2</v>
      </c>
      <c r="DI9" s="128" t="s">
        <v>3</v>
      </c>
      <c r="DJ9" s="83" t="s">
        <v>6</v>
      </c>
      <c r="DK9" s="83" t="s">
        <v>2</v>
      </c>
      <c r="DL9" s="128" t="s">
        <v>3</v>
      </c>
      <c r="DM9" s="83" t="s">
        <v>6</v>
      </c>
      <c r="DN9" s="83" t="s">
        <v>2</v>
      </c>
      <c r="DO9" s="128" t="s">
        <v>3</v>
      </c>
      <c r="DP9" s="83" t="s">
        <v>6</v>
      </c>
      <c r="DQ9" s="83" t="s">
        <v>2</v>
      </c>
      <c r="DR9" s="128" t="s">
        <v>3</v>
      </c>
      <c r="DS9" s="83" t="s">
        <v>6</v>
      </c>
      <c r="DT9" s="83" t="s">
        <v>2</v>
      </c>
      <c r="DU9" s="128" t="s">
        <v>3</v>
      </c>
      <c r="DV9" s="83" t="s">
        <v>6</v>
      </c>
      <c r="DW9" s="83" t="s">
        <v>2</v>
      </c>
      <c r="DX9" s="128" t="s">
        <v>3</v>
      </c>
      <c r="DY9" s="83" t="s">
        <v>6</v>
      </c>
      <c r="DZ9" s="83" t="s">
        <v>2</v>
      </c>
      <c r="EA9" s="128" t="s">
        <v>3</v>
      </c>
      <c r="EB9" s="83" t="s">
        <v>6</v>
      </c>
      <c r="EC9" s="83" t="s">
        <v>2</v>
      </c>
      <c r="ED9" s="128" t="s">
        <v>3</v>
      </c>
      <c r="EE9" s="83" t="s">
        <v>6</v>
      </c>
      <c r="EF9" s="83" t="s">
        <v>2</v>
      </c>
      <c r="EG9" s="128" t="s">
        <v>3</v>
      </c>
      <c r="EH9" s="83" t="s">
        <v>6</v>
      </c>
      <c r="EI9" s="170" t="s">
        <v>7</v>
      </c>
      <c r="EJ9" s="254" t="s">
        <v>8</v>
      </c>
      <c r="EK9" s="254"/>
      <c r="EL9" s="254"/>
      <c r="EM9" s="132" t="s">
        <v>9</v>
      </c>
    </row>
    <row r="10" spans="1:143" ht="15.7" customHeight="1" thickBot="1" x14ac:dyDescent="0.3">
      <c r="A10" s="5">
        <v>1</v>
      </c>
      <c r="B10" s="154" t="s">
        <v>72</v>
      </c>
      <c r="C10" s="155">
        <v>4</v>
      </c>
      <c r="D10" s="156">
        <f t="shared" ref="D10:D18" ca="1" si="0">IF(C10&gt;0,ROUND((INDIRECT(ADDRESS(C10,$C$7,,,"ТаблицаСоответствия"))+E10)*$C$8,0),)</f>
        <v>20</v>
      </c>
      <c r="E10" s="157"/>
      <c r="F10" s="155">
        <v>18</v>
      </c>
      <c r="G10" s="156">
        <f t="shared" ref="G10:G18" ca="1" si="1">IF(F10&gt;0,ROUND((INDIRECT(ADDRESS(F10,$F$7,,,"ТаблицаСоответствия"))+H10)*$F$8,0),)</f>
        <v>10</v>
      </c>
      <c r="H10" s="157"/>
      <c r="I10" s="155"/>
      <c r="J10" s="156">
        <f t="shared" ref="J10:J18" ca="1" si="2">IF(I10&gt;0,ROUND((INDIRECT(ADDRESS(I10,$I$7,,,"ТаблицаСоответствия"))+K10)*$I$8,0),)</f>
        <v>0</v>
      </c>
      <c r="K10" s="157"/>
      <c r="L10" s="155">
        <v>12</v>
      </c>
      <c r="M10" s="156">
        <f t="shared" ref="M10:M18" ca="1" si="3">IF(L10&gt;0,ROUND((INDIRECT(ADDRESS(L10,$L$7,,,"ТаблицаСоответствия"))+N10)*$L$8,0),)</f>
        <v>13</v>
      </c>
      <c r="N10" s="157"/>
      <c r="O10" s="155">
        <v>2</v>
      </c>
      <c r="P10" s="156">
        <f t="shared" ref="P10:P18" ca="1" si="4">IF(O10&gt;0,ROUND((INDIRECT(ADDRESS(O10,$O$7,,,"ТаблицаСоответствия"))+Q10)*$O$8,0),)</f>
        <v>5</v>
      </c>
      <c r="Q10" s="157"/>
      <c r="R10" s="155"/>
      <c r="S10" s="156">
        <f t="shared" ref="S10:S18" ca="1" si="5">IF(R10&gt;0,ROUND((INDIRECT(ADDRESS(R10,$R$7,,,"ТаблицаСоответствия"))+T10)*$R$8,0),)</f>
        <v>0</v>
      </c>
      <c r="T10" s="157"/>
      <c r="U10" s="155"/>
      <c r="V10" s="156">
        <f t="shared" ref="V10:V18" ca="1" si="6">IF(U10&gt;0,ROUND((INDIRECT(ADDRESS(U10,$U$7,,,"ТаблицаСоответствия"))+W10)*$U$8,0),)</f>
        <v>0</v>
      </c>
      <c r="W10" s="157"/>
      <c r="X10" s="155"/>
      <c r="Y10" s="156">
        <f t="shared" ref="Y10:Y18" ca="1" si="7">IF(X10&gt;0,ROUND((INDIRECT(ADDRESS(X10,$X$7,,,"ТаблицаСоответствия"))+Z10)*$X$8,0),)</f>
        <v>0</v>
      </c>
      <c r="Z10" s="157"/>
      <c r="AA10" s="155"/>
      <c r="AB10" s="156">
        <f t="shared" ref="AB10:AB18" ca="1" si="8">IF(AA10&gt;0,ROUND((INDIRECT(ADDRESS(AA10,$AA$7,,,"ТаблицаСоответствия"))+AC10)*$AA$8,0),)</f>
        <v>0</v>
      </c>
      <c r="AC10" s="157"/>
      <c r="AD10" s="155"/>
      <c r="AE10" s="156">
        <f t="shared" ref="AE10:AE18" ca="1" si="9">IF(AD10&gt;0,ROUND((INDIRECT(ADDRESS(AD10,$AD$7,,,"ТаблицаСоответствия"))+AF10)*$AD$8,0),)</f>
        <v>0</v>
      </c>
      <c r="AF10" s="157"/>
      <c r="AG10" s="155"/>
      <c r="AH10" s="156">
        <f t="shared" ref="AH10:AH18" ca="1" si="10">IF(AG10&gt;0,ROUND((INDIRECT(ADDRESS(AG10,$AG$7,,,"ТаблицаСоответствия"))+AI10)*$AG$8,0),)</f>
        <v>0</v>
      </c>
      <c r="AI10" s="157"/>
      <c r="AJ10" s="155"/>
      <c r="AK10" s="156">
        <f t="shared" ref="AK10:AK18" ca="1" si="11">IF(AJ10&gt;0,ROUND((INDIRECT(ADDRESS(AJ10,$AJ$7,,,"ТаблицаСоответствия"))+AL10)*$AJ$8,0),)</f>
        <v>0</v>
      </c>
      <c r="AL10" s="157"/>
      <c r="AM10" s="155"/>
      <c r="AN10" s="156">
        <f t="shared" ref="AN10:AN18" ca="1" si="12">IF(AM10&gt;0,ROUND((INDIRECT(ADDRESS(AM10,$AM$7,,,"ТаблицаСоответствия"))+AO10)*$AM$8,0),)</f>
        <v>0</v>
      </c>
      <c r="AO10" s="157"/>
      <c r="AP10" s="155"/>
      <c r="AQ10" s="156">
        <f t="shared" ref="AQ10:AQ18" ca="1" si="13">IF(AP10&gt;0,ROUND((INDIRECT(ADDRESS(AP10,$AP$7,,,"ТаблицаСоответствия"))+AR10)*$AP$8,0),)</f>
        <v>0</v>
      </c>
      <c r="AR10" s="157"/>
      <c r="AS10" s="155"/>
      <c r="AT10" s="156">
        <f t="shared" ref="AT10:AT18" ca="1" si="14">IF(AS10&gt;0,ROUND((INDIRECT(ADDRESS(AS10,$AS$7,,,"ТаблицаСоответствия"))+AU10)*$AS$8,0),)</f>
        <v>0</v>
      </c>
      <c r="AU10" s="157"/>
      <c r="AV10" s="155"/>
      <c r="AW10" s="156">
        <f t="shared" ref="AW10:AW18" ca="1" si="15">IF(AV10&gt;0,ROUND((INDIRECT(ADDRESS(AV10,$AV$7,,,"ТаблицаСоответствия"))+AX10)*$AV$8,0),)</f>
        <v>0</v>
      </c>
      <c r="AX10" s="157"/>
      <c r="AY10" s="155"/>
      <c r="AZ10" s="156">
        <f t="shared" ref="AZ10:AZ18" ca="1" si="16">IF(AY10&gt;0,ROUND((INDIRECT(ADDRESS(AY10,$AY$7,,,"ТаблицаСоответствия"))+BA10)*$AY$8,0),)</f>
        <v>0</v>
      </c>
      <c r="BA10" s="157"/>
      <c r="BB10" s="155"/>
      <c r="BC10" s="156">
        <f t="shared" ref="BC10:BC18" ca="1" si="17">IF(BB10&gt;0,ROUND((INDIRECT(ADDRESS(BB10,$BB$7,,,"ТаблицаСоответствия"))+BD10)*$BB$8,0),)</f>
        <v>0</v>
      </c>
      <c r="BD10" s="157"/>
      <c r="BE10" s="155"/>
      <c r="BF10" s="156">
        <f t="shared" ref="BF10:BF18" ca="1" si="18">IF(BE10&gt;0,ROUND((INDIRECT(ADDRESS(BE10,$BE$7,,,"ТаблицаСоответствия"))+BG10)*$BE$8,0),)</f>
        <v>0</v>
      </c>
      <c r="BG10" s="157"/>
      <c r="BH10" s="171">
        <f t="shared" ref="BH10:BH18" ca="1" si="19">SUM(D10,G10,Y10,AB10,AE10,AW10,BC10,J10,M10,P10,S10,V10,AH10,AK10,AN10,AQ10,AT10,AZ10,BF10)</f>
        <v>48</v>
      </c>
      <c r="BI10" s="155"/>
      <c r="BJ10" s="156">
        <f t="shared" ref="BJ10:BJ18" ca="1" si="20">IF(BI10&gt;0,ROUND((INDIRECT(ADDRESS(BI10,$BI$7,,,"ТаблицаСоответствия"))+BK10)*$BI$8,0),)</f>
        <v>0</v>
      </c>
      <c r="BK10" s="157"/>
      <c r="BL10" s="155"/>
      <c r="BM10" s="156">
        <f t="shared" ref="BM10:BM18" ca="1" si="21">IF(BL10&gt;0,ROUND((INDIRECT(ADDRESS(BL10,$BL$7,,,"ТаблицаСоответствия"))+BN10)*$BL$8,0),)</f>
        <v>0</v>
      </c>
      <c r="BN10" s="157"/>
      <c r="BO10" s="155"/>
      <c r="BP10" s="156">
        <f t="shared" ref="BP10:BP18" ca="1" si="22">IF(BO10&gt;0,ROUND((INDIRECT(ADDRESS(BO10,$BO$7,,,"ТаблицаСоответствия"))+BQ10)*$BO$8,0),)</f>
        <v>0</v>
      </c>
      <c r="BQ10" s="157"/>
      <c r="BR10" s="155"/>
      <c r="BS10" s="156">
        <f t="shared" ref="BS10:BS18" ca="1" si="23">IF(BR10&gt;0,ROUND((INDIRECT(ADDRESS(BR10,$BR$7,,,"ТаблицаСоответствия"))+BT10)*$BR$8,0),)</f>
        <v>0</v>
      </c>
      <c r="BT10" s="157"/>
      <c r="BU10" s="155"/>
      <c r="BV10" s="156">
        <f t="shared" ref="BV10:BV18" ca="1" si="24">IF(BU10&gt;0,ROUND((INDIRECT(ADDRESS(BU10,$BU$7,,,"ТаблицаСоответствия"))+BW10)*$BU$8,0),)</f>
        <v>0</v>
      </c>
      <c r="BW10" s="157"/>
      <c r="BX10" s="155"/>
      <c r="BY10" s="156">
        <f t="shared" ref="BY10:BY18" ca="1" si="25">IF(BX10&gt;0,ROUND((INDIRECT(ADDRESS(BX10,$BX$7,,,"ТаблицаСоответствия"))+BZ10)*$BX$8,0),)</f>
        <v>0</v>
      </c>
      <c r="BZ10" s="157"/>
      <c r="CA10" s="155"/>
      <c r="CB10" s="156">
        <f t="shared" ref="CB10:CB18" ca="1" si="26">IF(CA10&gt;0,ROUND((INDIRECT(ADDRESS(CA10,$CA$7,,,"ТаблицаСоответствия"))+CC10)*$CA$8,0),)</f>
        <v>0</v>
      </c>
      <c r="CC10" s="157"/>
      <c r="CD10" s="155"/>
      <c r="CE10" s="156">
        <f t="shared" ref="CE10:CE18" ca="1" si="27">IF(CD10&gt;0,ROUND((INDIRECT(ADDRESS(CD10,$CD$7,,,"ТаблицаСоответствия"))+CF10)*$CD$8,0),)</f>
        <v>0</v>
      </c>
      <c r="CF10" s="157"/>
      <c r="CG10" s="155"/>
      <c r="CH10" s="156">
        <f t="shared" ref="CH10:CH18" ca="1" si="28">IF(CG10&gt;0,ROUND((INDIRECT(ADDRESS(CG10,$CG$7,,,"ТаблицаСоответствия"))+CI10)*$CG$8,0),)</f>
        <v>0</v>
      </c>
      <c r="CI10" s="157"/>
      <c r="CJ10" s="155"/>
      <c r="CK10" s="158">
        <f t="shared" ref="CK10:CK18" ca="1" si="29">IF(CJ10&gt;0,ROUND((INDIRECT(ADDRESS(CJ10,$CJ$7,,,"ТаблицаСоответствия"))+CL10)*$CJ$8,0),)</f>
        <v>0</v>
      </c>
      <c r="CL10" s="161"/>
      <c r="CM10" s="155"/>
      <c r="CN10" s="158">
        <f t="shared" ref="CN10:CN18" ca="1" si="30">IF(CM10&gt;0,ROUND((INDIRECT(ADDRESS(CM10,$CM$7,,,"ТаблицаСоответствия"))+CO10)*$CM$8,0),)</f>
        <v>0</v>
      </c>
      <c r="CO10" s="161"/>
      <c r="CP10" s="155"/>
      <c r="CQ10" s="158">
        <f t="shared" ref="CQ10:CQ18" ca="1" si="31">IF(CP10&gt;0,ROUND((INDIRECT(ADDRESS(CP10,$CP$7,,,"ТаблицаСоответствия"))+CR10)*$CP$8,0),)</f>
        <v>0</v>
      </c>
      <c r="CR10" s="161"/>
      <c r="CS10" s="155"/>
      <c r="CT10" s="158">
        <f t="shared" ref="CT10:CT18" ca="1" si="32">IF(CS10&gt;0,ROUND((INDIRECT(ADDRESS(CS10,$CS$7,,,"ТаблицаСоответствия"))+CU10)*$CS$8,0),)</f>
        <v>0</v>
      </c>
      <c r="CU10" s="161"/>
      <c r="CV10" s="155"/>
      <c r="CW10" s="158">
        <f t="shared" ref="CW10:CW18" ca="1" si="33">IF(CV10&gt;0,ROUND((INDIRECT(ADDRESS(CV10,$CV$7,,,"ТаблицаСоответствия"))+CX10)*$CV$8,0),)</f>
        <v>0</v>
      </c>
      <c r="CX10" s="161"/>
      <c r="CY10" s="155"/>
      <c r="CZ10" s="158">
        <f t="shared" ref="CZ10:CZ18" ca="1" si="34">IF(CY10&gt;0,ROUND((INDIRECT(ADDRESS(CY10,$CY$7,,,"ТаблицаСоответствия"))+DA10)*$CY$8,0),)</f>
        <v>0</v>
      </c>
      <c r="DA10" s="161"/>
      <c r="DB10" s="155"/>
      <c r="DC10" s="158">
        <f t="shared" ref="DC10:DC18" ca="1" si="35">IF(DB10&gt;0,ROUND((INDIRECT(ADDRESS(DB10,$DB$7,,,"ТаблицаСоответствия"))+DD10)*$DB$8,0),)</f>
        <v>0</v>
      </c>
      <c r="DD10" s="161"/>
      <c r="DE10" s="155"/>
      <c r="DF10" s="158">
        <f t="shared" ref="DF10:DF18" ca="1" si="36">IF(DE10&gt;0,ROUND((INDIRECT(ADDRESS(DE10,$DE$7,,,"ТаблицаСоответствия"))+DG10)*$DE$8,0),)</f>
        <v>0</v>
      </c>
      <c r="DG10" s="161"/>
      <c r="DH10" s="155"/>
      <c r="DI10" s="158">
        <f t="shared" ref="DI10:DI18" ca="1" si="37">IF(DH10&gt;0,ROUND((INDIRECT(ADDRESS(DH10,$DH$7,,,"ТаблицаСоответствия"))+DJ10)*$DH$8,0),)</f>
        <v>0</v>
      </c>
      <c r="DJ10" s="161"/>
      <c r="DK10" s="155"/>
      <c r="DL10" s="158">
        <f t="shared" ref="DL10:DL18" ca="1" si="38">IF(DK10&gt;0,ROUND((INDIRECT(ADDRESS(DK10,$DK$7,,,"ТаблицаСоответствия"))+DM10)*$DK$8,0),)</f>
        <v>0</v>
      </c>
      <c r="DM10" s="161"/>
      <c r="DN10" s="155"/>
      <c r="DO10" s="158">
        <f t="shared" ref="DO10:DO18" ca="1" si="39">IF(DN10&gt;0,ROUND((INDIRECT(ADDRESS(DN10,$DN$7,,,"ТаблицаСоответствия"))+DP10)*$DN$8,0),)</f>
        <v>0</v>
      </c>
      <c r="DP10" s="161"/>
      <c r="DQ10" s="155"/>
      <c r="DR10" s="158">
        <f t="shared" ref="DR10:DR18" ca="1" si="40">IF(DQ10&gt;0,ROUND((INDIRECT(ADDRESS(DQ10,$DQ$7,,,"ТаблицаСоответствия"))+DS10)*$DQ$8,0),)</f>
        <v>0</v>
      </c>
      <c r="DS10" s="161"/>
      <c r="DT10" s="155"/>
      <c r="DU10" s="158">
        <f t="shared" ref="DU10:DU18" ca="1" si="41">IF(DT10&gt;0,ROUND((INDIRECT(ADDRESS(DT10,$DT$7,,,"ТаблицаСоответствия"))+DV10)*$DT$8,0),)</f>
        <v>0</v>
      </c>
      <c r="DV10" s="161"/>
      <c r="DW10" s="155"/>
      <c r="DX10" s="158">
        <f t="shared" ref="DX10:DX18" ca="1" si="42">IF(DW10&gt;0,ROUND((INDIRECT(ADDRESS(DW10,$DW$7,,,"ТаблицаСоответствия"))+DY10)*$DW$8,0),)</f>
        <v>0</v>
      </c>
      <c r="DY10" s="161"/>
      <c r="DZ10" s="155"/>
      <c r="EA10" s="158">
        <f t="shared" ref="EA10:EA18" ca="1" si="43">IF(DZ10&gt;0,ROUND((INDIRECT(ADDRESS(DZ10,$DZ$7,,,"ТаблицаСоответствия"))+EB10)*$DZ$8,0),)</f>
        <v>0</v>
      </c>
      <c r="EB10" s="161"/>
      <c r="EC10" s="155"/>
      <c r="ED10" s="158">
        <f t="shared" ref="ED10:ED18" ca="1" si="44">IF(EC10&gt;0,ROUND((INDIRECT(ADDRESS(EC10,$EC$7,,,"ТаблицаСоответствия"))+EE10)*$EC$8,0),)</f>
        <v>0</v>
      </c>
      <c r="EE10" s="161"/>
      <c r="EF10" s="155"/>
      <c r="EG10" s="158">
        <f t="shared" ref="EG10:EG18" ca="1" si="45">IF(EF10&gt;0,ROUND((INDIRECT(ADDRESS(EF10,$EF$7,,,"ТаблицаСоответствия"))+EH10)*$EF$8,0),)</f>
        <v>0</v>
      </c>
      <c r="EH10" s="161"/>
      <c r="EI10" s="172">
        <f t="shared" ref="EI10:EI18" ca="1" si="46">SUM(EG10,DI10,DL10,BJ10,BM10,BP10,BH10,BS10,BV10,BY10,CB10,CE10,CH10,CN10,CQ10,CT10,CW10,CZ10,DC10,DF10,CK10,DO10,DR10,DU10,DX10,EA10,ED10,)</f>
        <v>48</v>
      </c>
      <c r="EJ10" s="251" t="str">
        <f t="shared" ref="EJ10:EJ19" si="47">B10</f>
        <v>Сидоров Илья - Ширягина София</v>
      </c>
      <c r="EK10" s="252"/>
      <c r="EL10" s="253"/>
      <c r="EM10" s="139">
        <f t="shared" ref="EM10:EM19" ca="1" si="48">IF(EI10&gt;0,RANK(EI10,$EI$10:$EI$36),0)</f>
        <v>1</v>
      </c>
    </row>
    <row r="11" spans="1:143" ht="15" thickBot="1" x14ac:dyDescent="0.3">
      <c r="A11" s="31">
        <f t="shared" ref="A11:A18" si="49">A10+1</f>
        <v>2</v>
      </c>
      <c r="B11" s="3" t="s">
        <v>77</v>
      </c>
      <c r="C11" s="12"/>
      <c r="D11" s="30">
        <f t="shared" ca="1" si="0"/>
        <v>0</v>
      </c>
      <c r="E11" s="33"/>
      <c r="F11" s="12"/>
      <c r="G11" s="30">
        <f t="shared" ca="1" si="1"/>
        <v>0</v>
      </c>
      <c r="H11" s="33"/>
      <c r="I11" s="12">
        <v>51</v>
      </c>
      <c r="J11" s="30">
        <f t="shared" ca="1" si="2"/>
        <v>5</v>
      </c>
      <c r="K11" s="33"/>
      <c r="L11" s="12">
        <v>15</v>
      </c>
      <c r="M11" s="30">
        <f t="shared" ca="1" si="3"/>
        <v>9</v>
      </c>
      <c r="N11" s="33"/>
      <c r="O11" s="12"/>
      <c r="P11" s="30">
        <f t="shared" ca="1" si="4"/>
        <v>0</v>
      </c>
      <c r="Q11" s="33"/>
      <c r="R11" s="12">
        <v>36</v>
      </c>
      <c r="S11" s="30">
        <f t="shared" ca="1" si="5"/>
        <v>4</v>
      </c>
      <c r="T11" s="33"/>
      <c r="U11" s="12">
        <v>48</v>
      </c>
      <c r="V11" s="30">
        <f t="shared" ca="1" si="6"/>
        <v>6</v>
      </c>
      <c r="W11" s="33"/>
      <c r="X11" s="12">
        <v>12</v>
      </c>
      <c r="Y11" s="30">
        <f t="shared" ca="1" si="7"/>
        <v>6</v>
      </c>
      <c r="Z11" s="33"/>
      <c r="AA11" s="12">
        <v>29</v>
      </c>
      <c r="AB11" s="30">
        <f t="shared" ca="1" si="8"/>
        <v>10</v>
      </c>
      <c r="AC11" s="33"/>
      <c r="AD11" s="12"/>
      <c r="AE11" s="30">
        <f t="shared" ca="1" si="9"/>
        <v>0</v>
      </c>
      <c r="AF11" s="33"/>
      <c r="AG11" s="12"/>
      <c r="AH11" s="30">
        <f t="shared" ca="1" si="10"/>
        <v>0</v>
      </c>
      <c r="AI11" s="33"/>
      <c r="AJ11" s="12"/>
      <c r="AK11" s="30">
        <f t="shared" ca="1" si="11"/>
        <v>0</v>
      </c>
      <c r="AL11" s="33"/>
      <c r="AM11" s="12"/>
      <c r="AN11" s="30">
        <f t="shared" ca="1" si="12"/>
        <v>0</v>
      </c>
      <c r="AO11" s="33"/>
      <c r="AP11" s="12"/>
      <c r="AQ11" s="30">
        <f t="shared" ca="1" si="13"/>
        <v>0</v>
      </c>
      <c r="AR11" s="33"/>
      <c r="AS11" s="12"/>
      <c r="AT11" s="30">
        <f t="shared" ca="1" si="14"/>
        <v>0</v>
      </c>
      <c r="AU11" s="33"/>
      <c r="AV11" s="12"/>
      <c r="AW11" s="30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55">
        <f t="shared" ca="1" si="19"/>
        <v>40</v>
      </c>
      <c r="BI11" s="12"/>
      <c r="BJ11" s="30">
        <f t="shared" ca="1" si="20"/>
        <v>0</v>
      </c>
      <c r="BK11" s="33"/>
      <c r="BL11" s="12"/>
      <c r="BM11" s="30">
        <f t="shared" ca="1" si="21"/>
        <v>0</v>
      </c>
      <c r="BN11" s="33"/>
      <c r="BO11" s="12"/>
      <c r="BP11" s="30">
        <f t="shared" ca="1" si="22"/>
        <v>0</v>
      </c>
      <c r="BQ11" s="33"/>
      <c r="BR11" s="12"/>
      <c r="BS11" s="30">
        <f t="shared" ca="1" si="23"/>
        <v>0</v>
      </c>
      <c r="BT11" s="33"/>
      <c r="BU11" s="12"/>
      <c r="BV11" s="30">
        <f t="shared" ca="1" si="24"/>
        <v>0</v>
      </c>
      <c r="BW11" s="33"/>
      <c r="BX11" s="12"/>
      <c r="BY11" s="30">
        <f t="shared" ca="1" si="25"/>
        <v>0</v>
      </c>
      <c r="BZ11" s="33"/>
      <c r="CA11" s="12"/>
      <c r="CB11" s="30">
        <f t="shared" ca="1" si="26"/>
        <v>0</v>
      </c>
      <c r="CC11" s="33"/>
      <c r="CD11" s="12"/>
      <c r="CE11" s="30">
        <f t="shared" ca="1" si="27"/>
        <v>0</v>
      </c>
      <c r="CF11" s="33"/>
      <c r="CG11" s="12"/>
      <c r="CH11" s="30">
        <f t="shared" ca="1" si="28"/>
        <v>0</v>
      </c>
      <c r="CI11" s="33"/>
      <c r="CJ11" s="12"/>
      <c r="CK11" s="7">
        <f t="shared" ca="1" si="29"/>
        <v>0</v>
      </c>
      <c r="CL11" s="9"/>
      <c r="CM11" s="11"/>
      <c r="CN11" s="7">
        <f t="shared" ca="1" si="30"/>
        <v>0</v>
      </c>
      <c r="CO11" s="9"/>
      <c r="CP11" s="11"/>
      <c r="CQ11" s="7">
        <f t="shared" ca="1" si="31"/>
        <v>0</v>
      </c>
      <c r="CR11" s="9"/>
      <c r="CS11" s="11"/>
      <c r="CT11" s="7">
        <f t="shared" ca="1" si="32"/>
        <v>0</v>
      </c>
      <c r="CU11" s="9"/>
      <c r="CV11" s="11"/>
      <c r="CW11" s="7">
        <f t="shared" ca="1" si="33"/>
        <v>0</v>
      </c>
      <c r="CX11" s="9"/>
      <c r="CY11" s="11"/>
      <c r="CZ11" s="7">
        <f t="shared" ca="1" si="34"/>
        <v>0</v>
      </c>
      <c r="DA11" s="9"/>
      <c r="DB11" s="11"/>
      <c r="DC11" s="7">
        <f t="shared" ca="1" si="35"/>
        <v>0</v>
      </c>
      <c r="DD11" s="9"/>
      <c r="DE11" s="11"/>
      <c r="DF11" s="7">
        <f t="shared" ca="1" si="36"/>
        <v>0</v>
      </c>
      <c r="DG11" s="9"/>
      <c r="DH11" s="11"/>
      <c r="DI11" s="7">
        <f t="shared" ca="1" si="37"/>
        <v>0</v>
      </c>
      <c r="DJ11" s="9"/>
      <c r="DK11" s="11"/>
      <c r="DL11" s="7">
        <f t="shared" ca="1" si="38"/>
        <v>0</v>
      </c>
      <c r="DM11" s="9"/>
      <c r="DN11" s="11"/>
      <c r="DO11" s="7">
        <f t="shared" ca="1" si="39"/>
        <v>0</v>
      </c>
      <c r="DP11" s="9"/>
      <c r="DQ11" s="11"/>
      <c r="DR11" s="7">
        <f t="shared" ca="1" si="40"/>
        <v>0</v>
      </c>
      <c r="DS11" s="9"/>
      <c r="DT11" s="11"/>
      <c r="DU11" s="7">
        <f t="shared" ca="1" si="41"/>
        <v>0</v>
      </c>
      <c r="DV11" s="9"/>
      <c r="DW11" s="11"/>
      <c r="DX11" s="7">
        <f t="shared" ca="1" si="42"/>
        <v>0</v>
      </c>
      <c r="DY11" s="9"/>
      <c r="DZ11" s="11"/>
      <c r="EA11" s="7">
        <f t="shared" ca="1" si="43"/>
        <v>0</v>
      </c>
      <c r="EB11" s="9"/>
      <c r="EC11" s="11"/>
      <c r="ED11" s="7">
        <f t="shared" ca="1" si="44"/>
        <v>0</v>
      </c>
      <c r="EE11" s="9"/>
      <c r="EF11" s="11"/>
      <c r="EG11" s="7">
        <f t="shared" ca="1" si="45"/>
        <v>0</v>
      </c>
      <c r="EH11" s="9"/>
      <c r="EI11" s="57">
        <f t="shared" ca="1" si="46"/>
        <v>40</v>
      </c>
      <c r="EJ11" s="225" t="str">
        <f t="shared" si="47"/>
        <v>Козлов Артем - Новикова Ольга</v>
      </c>
      <c r="EK11" s="226"/>
      <c r="EL11" s="227"/>
      <c r="EM11" s="140">
        <f t="shared" ca="1" si="48"/>
        <v>2</v>
      </c>
    </row>
    <row r="12" spans="1:143" ht="15" thickBot="1" x14ac:dyDescent="0.3">
      <c r="A12" s="5">
        <f t="shared" si="49"/>
        <v>3</v>
      </c>
      <c r="B12" s="3" t="s">
        <v>79</v>
      </c>
      <c r="C12" s="12"/>
      <c r="D12" s="30">
        <f t="shared" ca="1" si="0"/>
        <v>0</v>
      </c>
      <c r="E12" s="33"/>
      <c r="F12" s="12"/>
      <c r="G12" s="30">
        <f t="shared" ca="1" si="1"/>
        <v>0</v>
      </c>
      <c r="H12" s="33"/>
      <c r="I12" s="12"/>
      <c r="J12" s="30">
        <f t="shared" ca="1" si="2"/>
        <v>0</v>
      </c>
      <c r="K12" s="33"/>
      <c r="L12" s="12">
        <v>13</v>
      </c>
      <c r="M12" s="30">
        <f t="shared" ca="1" si="3"/>
        <v>9</v>
      </c>
      <c r="N12" s="33"/>
      <c r="O12" s="12"/>
      <c r="P12" s="30">
        <f t="shared" ca="1" si="4"/>
        <v>0</v>
      </c>
      <c r="Q12" s="33"/>
      <c r="R12" s="12"/>
      <c r="S12" s="30">
        <f t="shared" ca="1" si="5"/>
        <v>0</v>
      </c>
      <c r="T12" s="33"/>
      <c r="U12" s="12">
        <v>19</v>
      </c>
      <c r="V12" s="30">
        <f t="shared" ca="1" si="6"/>
        <v>18</v>
      </c>
      <c r="W12" s="33"/>
      <c r="X12" s="12"/>
      <c r="Y12" s="30">
        <f t="shared" ca="1" si="7"/>
        <v>0</v>
      </c>
      <c r="Z12" s="33"/>
      <c r="AA12" s="12"/>
      <c r="AB12" s="30">
        <f t="shared" ca="1" si="8"/>
        <v>0</v>
      </c>
      <c r="AC12" s="33"/>
      <c r="AD12" s="12"/>
      <c r="AE12" s="30">
        <f t="shared" ca="1" si="9"/>
        <v>0</v>
      </c>
      <c r="AF12" s="33"/>
      <c r="AG12" s="12"/>
      <c r="AH12" s="30">
        <f t="shared" ca="1" si="10"/>
        <v>0</v>
      </c>
      <c r="AI12" s="33"/>
      <c r="AJ12" s="12"/>
      <c r="AK12" s="30">
        <f t="shared" ca="1" si="11"/>
        <v>0</v>
      </c>
      <c r="AL12" s="33"/>
      <c r="AM12" s="12"/>
      <c r="AN12" s="30">
        <f t="shared" ca="1" si="12"/>
        <v>0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55">
        <f t="shared" ca="1" si="19"/>
        <v>27</v>
      </c>
      <c r="BI12" s="12"/>
      <c r="BJ12" s="30">
        <f t="shared" ca="1" si="20"/>
        <v>0</v>
      </c>
      <c r="BK12" s="33"/>
      <c r="BL12" s="12"/>
      <c r="BM12" s="30">
        <f t="shared" ca="1" si="21"/>
        <v>0</v>
      </c>
      <c r="BN12" s="33"/>
      <c r="BO12" s="12"/>
      <c r="BP12" s="30">
        <f t="shared" ca="1" si="22"/>
        <v>0</v>
      </c>
      <c r="BQ12" s="33"/>
      <c r="BR12" s="12"/>
      <c r="BS12" s="30">
        <f t="shared" ca="1" si="23"/>
        <v>0</v>
      </c>
      <c r="BT12" s="33"/>
      <c r="BU12" s="12"/>
      <c r="BV12" s="30">
        <f t="shared" ca="1" si="24"/>
        <v>0</v>
      </c>
      <c r="BW12" s="33"/>
      <c r="BX12" s="12"/>
      <c r="BY12" s="30">
        <f t="shared" ca="1" si="25"/>
        <v>0</v>
      </c>
      <c r="BZ12" s="33"/>
      <c r="CA12" s="12"/>
      <c r="CB12" s="30">
        <f t="shared" ca="1" si="26"/>
        <v>0</v>
      </c>
      <c r="CC12" s="33"/>
      <c r="CD12" s="12"/>
      <c r="CE12" s="30">
        <f t="shared" ca="1" si="27"/>
        <v>0</v>
      </c>
      <c r="CF12" s="33"/>
      <c r="CG12" s="12"/>
      <c r="CH12" s="30">
        <f t="shared" ca="1" si="28"/>
        <v>0</v>
      </c>
      <c r="CI12" s="33"/>
      <c r="CJ12" s="12"/>
      <c r="CK12" s="7">
        <f t="shared" ca="1" si="29"/>
        <v>0</v>
      </c>
      <c r="CL12" s="9"/>
      <c r="CM12" s="11"/>
      <c r="CN12" s="7">
        <f t="shared" ca="1" si="30"/>
        <v>0</v>
      </c>
      <c r="CO12" s="9"/>
      <c r="CP12" s="11"/>
      <c r="CQ12" s="7">
        <f t="shared" ca="1" si="31"/>
        <v>0</v>
      </c>
      <c r="CR12" s="9"/>
      <c r="CS12" s="11"/>
      <c r="CT12" s="7">
        <f t="shared" ca="1" si="32"/>
        <v>0</v>
      </c>
      <c r="CU12" s="9"/>
      <c r="CV12" s="11"/>
      <c r="CW12" s="7">
        <f t="shared" ca="1" si="33"/>
        <v>0</v>
      </c>
      <c r="CX12" s="9"/>
      <c r="CY12" s="11"/>
      <c r="CZ12" s="7">
        <f t="shared" ca="1" si="34"/>
        <v>0</v>
      </c>
      <c r="DA12" s="9"/>
      <c r="DB12" s="11"/>
      <c r="DC12" s="7">
        <f t="shared" ca="1" si="35"/>
        <v>0</v>
      </c>
      <c r="DD12" s="9"/>
      <c r="DE12" s="11"/>
      <c r="DF12" s="7">
        <f t="shared" ca="1" si="36"/>
        <v>0</v>
      </c>
      <c r="DG12" s="9"/>
      <c r="DH12" s="11"/>
      <c r="DI12" s="7">
        <f t="shared" ca="1" si="37"/>
        <v>0</v>
      </c>
      <c r="DJ12" s="9"/>
      <c r="DK12" s="11"/>
      <c r="DL12" s="7">
        <f t="shared" ca="1" si="38"/>
        <v>0</v>
      </c>
      <c r="DM12" s="9"/>
      <c r="DN12" s="11"/>
      <c r="DO12" s="7">
        <f t="shared" ca="1" si="39"/>
        <v>0</v>
      </c>
      <c r="DP12" s="9"/>
      <c r="DQ12" s="11"/>
      <c r="DR12" s="7">
        <f t="shared" ca="1" si="40"/>
        <v>0</v>
      </c>
      <c r="DS12" s="9"/>
      <c r="DT12" s="11"/>
      <c r="DU12" s="7">
        <f t="shared" ca="1" si="41"/>
        <v>0</v>
      </c>
      <c r="DV12" s="9"/>
      <c r="DW12" s="11"/>
      <c r="DX12" s="7">
        <f t="shared" ca="1" si="42"/>
        <v>0</v>
      </c>
      <c r="DY12" s="9"/>
      <c r="DZ12" s="11"/>
      <c r="EA12" s="7">
        <f t="shared" ca="1" si="43"/>
        <v>0</v>
      </c>
      <c r="EB12" s="9"/>
      <c r="EC12" s="11"/>
      <c r="ED12" s="7">
        <f t="shared" ca="1" si="44"/>
        <v>0</v>
      </c>
      <c r="EE12" s="9"/>
      <c r="EF12" s="11"/>
      <c r="EG12" s="7">
        <f t="shared" ca="1" si="45"/>
        <v>0</v>
      </c>
      <c r="EH12" s="9"/>
      <c r="EI12" s="57">
        <f t="shared" ca="1" si="46"/>
        <v>27</v>
      </c>
      <c r="EJ12" s="225" t="str">
        <f t="shared" si="47"/>
        <v>Карпов Дмитрий - Трефилова Дарья</v>
      </c>
      <c r="EK12" s="226"/>
      <c r="EL12" s="227"/>
      <c r="EM12" s="140">
        <f t="shared" ca="1" si="48"/>
        <v>3</v>
      </c>
    </row>
    <row r="13" spans="1:143" ht="15" thickBot="1" x14ac:dyDescent="0.3">
      <c r="A13" s="5">
        <f t="shared" si="49"/>
        <v>4</v>
      </c>
      <c r="B13" s="38" t="s">
        <v>29</v>
      </c>
      <c r="C13" s="12"/>
      <c r="D13" s="30">
        <f t="shared" ca="1" si="0"/>
        <v>0</v>
      </c>
      <c r="E13" s="33"/>
      <c r="F13" s="12">
        <v>24</v>
      </c>
      <c r="G13" s="30">
        <f t="shared" ca="1" si="1"/>
        <v>7</v>
      </c>
      <c r="H13" s="33"/>
      <c r="I13" s="12">
        <v>63</v>
      </c>
      <c r="J13" s="30">
        <f t="shared" ca="1" si="2"/>
        <v>5</v>
      </c>
      <c r="K13" s="33"/>
      <c r="L13" s="12"/>
      <c r="M13" s="30">
        <f t="shared" ca="1" si="3"/>
        <v>0</v>
      </c>
      <c r="N13" s="33"/>
      <c r="O13" s="12">
        <v>3</v>
      </c>
      <c r="P13" s="30">
        <f t="shared" ca="1" si="4"/>
        <v>4</v>
      </c>
      <c r="Q13" s="33"/>
      <c r="R13" s="12"/>
      <c r="S13" s="30">
        <f t="shared" ca="1" si="5"/>
        <v>0</v>
      </c>
      <c r="T13" s="33"/>
      <c r="U13" s="12"/>
      <c r="V13" s="30">
        <f t="shared" ca="1" si="6"/>
        <v>0</v>
      </c>
      <c r="W13" s="33"/>
      <c r="X13" s="12"/>
      <c r="Y13" s="30">
        <f t="shared" ca="1" si="7"/>
        <v>0</v>
      </c>
      <c r="Z13" s="33"/>
      <c r="AA13" s="12">
        <v>48</v>
      </c>
      <c r="AB13" s="30">
        <f t="shared" ca="1" si="8"/>
        <v>6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/>
      <c r="AK13" s="30">
        <f t="shared" ca="1" si="11"/>
        <v>0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55">
        <f t="shared" ca="1" si="19"/>
        <v>22</v>
      </c>
      <c r="BI13" s="12"/>
      <c r="BJ13" s="30">
        <f t="shared" ca="1" si="20"/>
        <v>0</v>
      </c>
      <c r="BK13" s="33"/>
      <c r="BL13" s="12"/>
      <c r="BM13" s="30">
        <f t="shared" ca="1" si="21"/>
        <v>0</v>
      </c>
      <c r="BN13" s="33"/>
      <c r="BO13" s="12"/>
      <c r="BP13" s="30">
        <f t="shared" ca="1" si="22"/>
        <v>0</v>
      </c>
      <c r="BQ13" s="33"/>
      <c r="BR13" s="12"/>
      <c r="BS13" s="30">
        <f t="shared" ca="1" si="23"/>
        <v>0</v>
      </c>
      <c r="BT13" s="33"/>
      <c r="BU13" s="12"/>
      <c r="BV13" s="30">
        <f t="shared" ca="1" si="24"/>
        <v>0</v>
      </c>
      <c r="BW13" s="33"/>
      <c r="BX13" s="12"/>
      <c r="BY13" s="30">
        <f t="shared" ca="1" si="25"/>
        <v>0</v>
      </c>
      <c r="BZ13" s="33"/>
      <c r="CA13" s="12"/>
      <c r="CB13" s="30">
        <f t="shared" ca="1" si="26"/>
        <v>0</v>
      </c>
      <c r="CC13" s="33"/>
      <c r="CD13" s="12"/>
      <c r="CE13" s="30">
        <f t="shared" ca="1" si="27"/>
        <v>0</v>
      </c>
      <c r="CF13" s="33"/>
      <c r="CG13" s="12"/>
      <c r="CH13" s="30">
        <f t="shared" ca="1" si="28"/>
        <v>0</v>
      </c>
      <c r="CI13" s="33"/>
      <c r="CJ13" s="12"/>
      <c r="CK13" s="7">
        <f t="shared" ca="1" si="29"/>
        <v>0</v>
      </c>
      <c r="CL13" s="9"/>
      <c r="CM13" s="11"/>
      <c r="CN13" s="7">
        <f t="shared" ca="1" si="30"/>
        <v>0</v>
      </c>
      <c r="CO13" s="9"/>
      <c r="CP13" s="11"/>
      <c r="CQ13" s="7">
        <f t="shared" ca="1" si="31"/>
        <v>0</v>
      </c>
      <c r="CR13" s="9"/>
      <c r="CS13" s="11"/>
      <c r="CT13" s="7">
        <f t="shared" ca="1" si="32"/>
        <v>0</v>
      </c>
      <c r="CU13" s="9"/>
      <c r="CV13" s="11"/>
      <c r="CW13" s="7">
        <f t="shared" ca="1" si="33"/>
        <v>0</v>
      </c>
      <c r="CX13" s="9"/>
      <c r="CY13" s="11"/>
      <c r="CZ13" s="7">
        <f t="shared" ca="1" si="34"/>
        <v>0</v>
      </c>
      <c r="DA13" s="9"/>
      <c r="DB13" s="11"/>
      <c r="DC13" s="7">
        <f t="shared" ca="1" si="35"/>
        <v>0</v>
      </c>
      <c r="DD13" s="9"/>
      <c r="DE13" s="11"/>
      <c r="DF13" s="7">
        <f t="shared" ca="1" si="36"/>
        <v>0</v>
      </c>
      <c r="DG13" s="9"/>
      <c r="DH13" s="11"/>
      <c r="DI13" s="7">
        <f t="shared" ca="1" si="37"/>
        <v>0</v>
      </c>
      <c r="DJ13" s="9"/>
      <c r="DK13" s="11"/>
      <c r="DL13" s="7">
        <f t="shared" ca="1" si="38"/>
        <v>0</v>
      </c>
      <c r="DM13" s="9"/>
      <c r="DN13" s="11"/>
      <c r="DO13" s="7">
        <f t="shared" ca="1" si="39"/>
        <v>0</v>
      </c>
      <c r="DP13" s="9"/>
      <c r="DQ13" s="11"/>
      <c r="DR13" s="7">
        <f t="shared" ca="1" si="40"/>
        <v>0</v>
      </c>
      <c r="DS13" s="9"/>
      <c r="DT13" s="11"/>
      <c r="DU13" s="7">
        <f t="shared" ca="1" si="41"/>
        <v>0</v>
      </c>
      <c r="DV13" s="9"/>
      <c r="DW13" s="11"/>
      <c r="DX13" s="7">
        <f t="shared" ca="1" si="42"/>
        <v>0</v>
      </c>
      <c r="DY13" s="9"/>
      <c r="DZ13" s="11"/>
      <c r="EA13" s="7">
        <f t="shared" ca="1" si="43"/>
        <v>0</v>
      </c>
      <c r="EB13" s="9"/>
      <c r="EC13" s="11"/>
      <c r="ED13" s="7">
        <f t="shared" ca="1" si="44"/>
        <v>0</v>
      </c>
      <c r="EE13" s="9"/>
      <c r="EF13" s="11"/>
      <c r="EG13" s="7">
        <f t="shared" ca="1" si="45"/>
        <v>0</v>
      </c>
      <c r="EH13" s="9"/>
      <c r="EI13" s="57">
        <f t="shared" ca="1" si="46"/>
        <v>22</v>
      </c>
      <c r="EJ13" s="225" t="str">
        <f t="shared" si="47"/>
        <v>Корчагин Евгений - Гаврилюк Елизавета</v>
      </c>
      <c r="EK13" s="226"/>
      <c r="EL13" s="227"/>
      <c r="EM13" s="140">
        <f t="shared" ca="1" si="48"/>
        <v>4</v>
      </c>
    </row>
    <row r="14" spans="1:143" ht="15" thickBot="1" x14ac:dyDescent="0.3">
      <c r="A14" s="5">
        <f t="shared" si="49"/>
        <v>5</v>
      </c>
      <c r="B14" s="19" t="s">
        <v>23</v>
      </c>
      <c r="C14" s="12"/>
      <c r="D14" s="30">
        <f t="shared" ca="1" si="0"/>
        <v>0</v>
      </c>
      <c r="E14" s="33"/>
      <c r="F14" s="12">
        <v>13</v>
      </c>
      <c r="G14" s="30">
        <f t="shared" ca="1" si="1"/>
        <v>13</v>
      </c>
      <c r="H14" s="33"/>
      <c r="I14" s="12"/>
      <c r="J14" s="30">
        <f t="shared" ca="1" si="2"/>
        <v>0</v>
      </c>
      <c r="K14" s="33"/>
      <c r="L14" s="12"/>
      <c r="M14" s="30">
        <f t="shared" ca="1" si="3"/>
        <v>0</v>
      </c>
      <c r="N14" s="33"/>
      <c r="O14" s="12">
        <v>1</v>
      </c>
      <c r="P14" s="30">
        <f t="shared" ca="1" si="4"/>
        <v>6</v>
      </c>
      <c r="Q14" s="33"/>
      <c r="R14" s="12"/>
      <c r="S14" s="30">
        <f t="shared" ca="1" si="5"/>
        <v>0</v>
      </c>
      <c r="T14" s="33"/>
      <c r="U14" s="12"/>
      <c r="V14" s="30">
        <f t="shared" ca="1" si="6"/>
        <v>0</v>
      </c>
      <c r="W14" s="33"/>
      <c r="X14" s="12"/>
      <c r="Y14" s="30">
        <f t="shared" ca="1" si="7"/>
        <v>0</v>
      </c>
      <c r="Z14" s="33"/>
      <c r="AA14" s="12"/>
      <c r="AB14" s="30">
        <f t="shared" ca="1" si="8"/>
        <v>0</v>
      </c>
      <c r="AC14" s="33"/>
      <c r="AD14" s="12"/>
      <c r="AE14" s="30">
        <f t="shared" ca="1" si="9"/>
        <v>0</v>
      </c>
      <c r="AF14" s="33"/>
      <c r="AG14" s="12"/>
      <c r="AH14" s="30">
        <f t="shared" ca="1" si="10"/>
        <v>0</v>
      </c>
      <c r="AI14" s="33"/>
      <c r="AJ14" s="12"/>
      <c r="AK14" s="30">
        <f t="shared" ca="1" si="11"/>
        <v>0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55">
        <f t="shared" ca="1" si="19"/>
        <v>19</v>
      </c>
      <c r="BI14" s="12"/>
      <c r="BJ14" s="30">
        <f t="shared" ca="1" si="20"/>
        <v>0</v>
      </c>
      <c r="BK14" s="33"/>
      <c r="BL14" s="12"/>
      <c r="BM14" s="30">
        <f t="shared" ca="1" si="21"/>
        <v>0</v>
      </c>
      <c r="BN14" s="33"/>
      <c r="BO14" s="12"/>
      <c r="BP14" s="30">
        <f t="shared" ca="1" si="22"/>
        <v>0</v>
      </c>
      <c r="BQ14" s="33"/>
      <c r="BR14" s="12"/>
      <c r="BS14" s="30">
        <f t="shared" ca="1" si="23"/>
        <v>0</v>
      </c>
      <c r="BT14" s="33"/>
      <c r="BU14" s="12"/>
      <c r="BV14" s="30">
        <f t="shared" ca="1" si="24"/>
        <v>0</v>
      </c>
      <c r="BW14" s="33"/>
      <c r="BX14" s="12"/>
      <c r="BY14" s="30">
        <f t="shared" ca="1" si="25"/>
        <v>0</v>
      </c>
      <c r="BZ14" s="33"/>
      <c r="CA14" s="12"/>
      <c r="CB14" s="30">
        <f t="shared" ca="1" si="26"/>
        <v>0</v>
      </c>
      <c r="CC14" s="33"/>
      <c r="CD14" s="12"/>
      <c r="CE14" s="30">
        <f t="shared" ca="1" si="27"/>
        <v>0</v>
      </c>
      <c r="CF14" s="33"/>
      <c r="CG14" s="12"/>
      <c r="CH14" s="30">
        <f t="shared" ca="1" si="28"/>
        <v>0</v>
      </c>
      <c r="CI14" s="33"/>
      <c r="CJ14" s="12"/>
      <c r="CK14" s="7">
        <f t="shared" ca="1" si="29"/>
        <v>0</v>
      </c>
      <c r="CL14" s="9"/>
      <c r="CM14" s="11"/>
      <c r="CN14" s="7">
        <f t="shared" ca="1" si="30"/>
        <v>0</v>
      </c>
      <c r="CO14" s="9"/>
      <c r="CP14" s="11"/>
      <c r="CQ14" s="7">
        <f t="shared" ca="1" si="31"/>
        <v>0</v>
      </c>
      <c r="CR14" s="9"/>
      <c r="CS14" s="11"/>
      <c r="CT14" s="7">
        <f t="shared" ca="1" si="32"/>
        <v>0</v>
      </c>
      <c r="CU14" s="9"/>
      <c r="CV14" s="11"/>
      <c r="CW14" s="7">
        <f t="shared" ca="1" si="33"/>
        <v>0</v>
      </c>
      <c r="CX14" s="9"/>
      <c r="CY14" s="11"/>
      <c r="CZ14" s="7">
        <f t="shared" ca="1" si="34"/>
        <v>0</v>
      </c>
      <c r="DA14" s="9"/>
      <c r="DB14" s="11"/>
      <c r="DC14" s="7">
        <f t="shared" ca="1" si="35"/>
        <v>0</v>
      </c>
      <c r="DD14" s="9"/>
      <c r="DE14" s="11"/>
      <c r="DF14" s="7">
        <f t="shared" ca="1" si="36"/>
        <v>0</v>
      </c>
      <c r="DG14" s="9"/>
      <c r="DH14" s="11"/>
      <c r="DI14" s="7">
        <f t="shared" ca="1" si="37"/>
        <v>0</v>
      </c>
      <c r="DJ14" s="9"/>
      <c r="DK14" s="11"/>
      <c r="DL14" s="7">
        <f t="shared" ca="1" si="38"/>
        <v>0</v>
      </c>
      <c r="DM14" s="9"/>
      <c r="DN14" s="11"/>
      <c r="DO14" s="7">
        <f t="shared" ca="1" si="39"/>
        <v>0</v>
      </c>
      <c r="DP14" s="9"/>
      <c r="DQ14" s="11"/>
      <c r="DR14" s="7">
        <f t="shared" ca="1" si="40"/>
        <v>0</v>
      </c>
      <c r="DS14" s="9"/>
      <c r="DT14" s="11"/>
      <c r="DU14" s="7">
        <f t="shared" ca="1" si="41"/>
        <v>0</v>
      </c>
      <c r="DV14" s="9"/>
      <c r="DW14" s="11"/>
      <c r="DX14" s="7">
        <f t="shared" ca="1" si="42"/>
        <v>0</v>
      </c>
      <c r="DY14" s="9"/>
      <c r="DZ14" s="11"/>
      <c r="EA14" s="7">
        <f t="shared" ca="1" si="43"/>
        <v>0</v>
      </c>
      <c r="EB14" s="9"/>
      <c r="EC14" s="11"/>
      <c r="ED14" s="7">
        <f t="shared" ca="1" si="44"/>
        <v>0</v>
      </c>
      <c r="EE14" s="9"/>
      <c r="EF14" s="11"/>
      <c r="EG14" s="7">
        <f t="shared" ca="1" si="45"/>
        <v>0</v>
      </c>
      <c r="EH14" s="9"/>
      <c r="EI14" s="57">
        <f t="shared" ca="1" si="46"/>
        <v>19</v>
      </c>
      <c r="EJ14" s="225" t="str">
        <f t="shared" si="47"/>
        <v>Шипунов Алексей -Аношка Вероника</v>
      </c>
      <c r="EK14" s="226"/>
      <c r="EL14" s="227"/>
      <c r="EM14" s="140">
        <f t="shared" ca="1" si="48"/>
        <v>5</v>
      </c>
    </row>
    <row r="15" spans="1:143" s="35" customFormat="1" ht="15" thickBot="1" x14ac:dyDescent="0.3">
      <c r="A15" s="5">
        <f t="shared" si="49"/>
        <v>6</v>
      </c>
      <c r="B15" s="3" t="s">
        <v>30</v>
      </c>
      <c r="C15" s="12"/>
      <c r="D15" s="30">
        <f t="shared" ca="1" si="0"/>
        <v>0</v>
      </c>
      <c r="E15" s="33"/>
      <c r="F15" s="12"/>
      <c r="G15" s="30">
        <f t="shared" ca="1" si="1"/>
        <v>0</v>
      </c>
      <c r="H15" s="33"/>
      <c r="I15" s="12"/>
      <c r="J15" s="30">
        <f t="shared" ca="1" si="2"/>
        <v>0</v>
      </c>
      <c r="K15" s="33"/>
      <c r="L15" s="12"/>
      <c r="M15" s="30">
        <f t="shared" ca="1" si="3"/>
        <v>0</v>
      </c>
      <c r="N15" s="33"/>
      <c r="O15" s="12">
        <v>4</v>
      </c>
      <c r="P15" s="30">
        <f t="shared" ca="1" si="4"/>
        <v>3</v>
      </c>
      <c r="Q15" s="33"/>
      <c r="R15" s="12"/>
      <c r="S15" s="30">
        <f t="shared" ca="1" si="5"/>
        <v>0</v>
      </c>
      <c r="T15" s="33"/>
      <c r="U15" s="12"/>
      <c r="V15" s="30">
        <f t="shared" ca="1" si="6"/>
        <v>0</v>
      </c>
      <c r="W15" s="33"/>
      <c r="X15" s="12">
        <v>13</v>
      </c>
      <c r="Y15" s="30">
        <f t="shared" ca="1" si="7"/>
        <v>4</v>
      </c>
      <c r="Z15" s="33"/>
      <c r="AA15" s="12">
        <v>57</v>
      </c>
      <c r="AB15" s="30">
        <f t="shared" ca="1" si="8"/>
        <v>5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/>
      <c r="AK15" s="30">
        <f t="shared" ca="1" si="11"/>
        <v>0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55">
        <f t="shared" ca="1" si="19"/>
        <v>12</v>
      </c>
      <c r="BI15" s="12"/>
      <c r="BJ15" s="30">
        <f t="shared" ca="1" si="20"/>
        <v>0</v>
      </c>
      <c r="BK15" s="33"/>
      <c r="BL15" s="12"/>
      <c r="BM15" s="30">
        <f t="shared" ca="1" si="21"/>
        <v>0</v>
      </c>
      <c r="BN15" s="33"/>
      <c r="BO15" s="12"/>
      <c r="BP15" s="30">
        <f t="shared" ca="1" si="22"/>
        <v>0</v>
      </c>
      <c r="BQ15" s="33"/>
      <c r="BR15" s="12"/>
      <c r="BS15" s="30">
        <f t="shared" ca="1" si="23"/>
        <v>0</v>
      </c>
      <c r="BT15" s="33"/>
      <c r="BU15" s="12"/>
      <c r="BV15" s="30">
        <f t="shared" ca="1" si="24"/>
        <v>0</v>
      </c>
      <c r="BW15" s="33"/>
      <c r="BX15" s="12"/>
      <c r="BY15" s="30">
        <f t="shared" ca="1" si="25"/>
        <v>0</v>
      </c>
      <c r="BZ15" s="33"/>
      <c r="CA15" s="12"/>
      <c r="CB15" s="30">
        <f t="shared" ca="1" si="26"/>
        <v>0</v>
      </c>
      <c r="CC15" s="33"/>
      <c r="CD15" s="12"/>
      <c r="CE15" s="30">
        <f t="shared" ca="1" si="27"/>
        <v>0</v>
      </c>
      <c r="CF15" s="33"/>
      <c r="CG15" s="12"/>
      <c r="CH15" s="30">
        <f t="shared" ca="1" si="28"/>
        <v>0</v>
      </c>
      <c r="CI15" s="33"/>
      <c r="CJ15" s="12"/>
      <c r="CK15" s="7">
        <f t="shared" ca="1" si="29"/>
        <v>0</v>
      </c>
      <c r="CL15" s="33"/>
      <c r="CM15" s="11"/>
      <c r="CN15" s="7">
        <f t="shared" ca="1" si="30"/>
        <v>0</v>
      </c>
      <c r="CO15" s="33"/>
      <c r="CP15" s="11"/>
      <c r="CQ15" s="7">
        <f t="shared" ca="1" si="31"/>
        <v>0</v>
      </c>
      <c r="CR15" s="33"/>
      <c r="CS15" s="11"/>
      <c r="CT15" s="7">
        <f t="shared" ca="1" si="32"/>
        <v>0</v>
      </c>
      <c r="CU15" s="33"/>
      <c r="CV15" s="11"/>
      <c r="CW15" s="7">
        <f t="shared" ca="1" si="33"/>
        <v>0</v>
      </c>
      <c r="CX15" s="33"/>
      <c r="CY15" s="11"/>
      <c r="CZ15" s="7">
        <f t="shared" ca="1" si="34"/>
        <v>0</v>
      </c>
      <c r="DA15" s="33"/>
      <c r="DB15" s="11"/>
      <c r="DC15" s="7">
        <f t="shared" ca="1" si="35"/>
        <v>0</v>
      </c>
      <c r="DD15" s="33"/>
      <c r="DE15" s="11"/>
      <c r="DF15" s="7">
        <f t="shared" ca="1" si="36"/>
        <v>0</v>
      </c>
      <c r="DG15" s="33"/>
      <c r="DH15" s="11"/>
      <c r="DI15" s="7">
        <f t="shared" ca="1" si="37"/>
        <v>0</v>
      </c>
      <c r="DJ15" s="33"/>
      <c r="DK15" s="11"/>
      <c r="DL15" s="7">
        <f t="shared" ca="1" si="38"/>
        <v>0</v>
      </c>
      <c r="DM15" s="33"/>
      <c r="DN15" s="11"/>
      <c r="DO15" s="7">
        <f t="shared" ca="1" si="39"/>
        <v>0</v>
      </c>
      <c r="DP15" s="33"/>
      <c r="DQ15" s="11"/>
      <c r="DR15" s="7">
        <f t="shared" ca="1" si="40"/>
        <v>0</v>
      </c>
      <c r="DS15" s="33"/>
      <c r="DT15" s="11"/>
      <c r="DU15" s="7">
        <f t="shared" ca="1" si="41"/>
        <v>0</v>
      </c>
      <c r="DV15" s="33"/>
      <c r="DW15" s="11"/>
      <c r="DX15" s="7">
        <f t="shared" ca="1" si="42"/>
        <v>0</v>
      </c>
      <c r="DY15" s="33"/>
      <c r="DZ15" s="11"/>
      <c r="EA15" s="7">
        <f t="shared" ca="1" si="43"/>
        <v>0</v>
      </c>
      <c r="EB15" s="33"/>
      <c r="EC15" s="11"/>
      <c r="ED15" s="7">
        <f t="shared" ca="1" si="44"/>
        <v>0</v>
      </c>
      <c r="EE15" s="33"/>
      <c r="EF15" s="11"/>
      <c r="EG15" s="7">
        <f t="shared" ca="1" si="45"/>
        <v>0</v>
      </c>
      <c r="EH15" s="33"/>
      <c r="EI15" s="57">
        <f t="shared" ca="1" si="46"/>
        <v>12</v>
      </c>
      <c r="EJ15" s="228" t="str">
        <f t="shared" si="47"/>
        <v>Пашкин Артем - Захарченко Дарья</v>
      </c>
      <c r="EK15" s="229"/>
      <c r="EL15" s="230"/>
      <c r="EM15" s="141">
        <f t="shared" ca="1" si="48"/>
        <v>6</v>
      </c>
    </row>
    <row r="16" spans="1:143" ht="15" thickBot="1" x14ac:dyDescent="0.3">
      <c r="A16" s="5">
        <f t="shared" si="49"/>
        <v>7</v>
      </c>
      <c r="B16" s="3" t="s">
        <v>31</v>
      </c>
      <c r="C16" s="12"/>
      <c r="D16" s="30">
        <f t="shared" ca="1" si="0"/>
        <v>0</v>
      </c>
      <c r="E16" s="33"/>
      <c r="F16" s="12">
        <v>33</v>
      </c>
      <c r="G16" s="30">
        <f t="shared" ca="1" si="1"/>
        <v>6</v>
      </c>
      <c r="H16" s="33"/>
      <c r="I16" s="12"/>
      <c r="J16" s="30">
        <f t="shared" ca="1" si="2"/>
        <v>0</v>
      </c>
      <c r="K16" s="33"/>
      <c r="L16" s="12"/>
      <c r="M16" s="30">
        <f t="shared" ca="1" si="3"/>
        <v>0</v>
      </c>
      <c r="N16" s="33"/>
      <c r="O16" s="12">
        <v>5</v>
      </c>
      <c r="P16" s="30">
        <f t="shared" ca="1" si="4"/>
        <v>2</v>
      </c>
      <c r="Q16" s="33"/>
      <c r="R16" s="12"/>
      <c r="S16" s="30">
        <f t="shared" ca="1" si="5"/>
        <v>0</v>
      </c>
      <c r="T16" s="33"/>
      <c r="U16" s="12"/>
      <c r="V16" s="30">
        <f t="shared" ca="1" si="6"/>
        <v>0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/>
      <c r="AE16" s="30">
        <f t="shared" ca="1" si="9"/>
        <v>0</v>
      </c>
      <c r="AF16" s="33"/>
      <c r="AG16" s="12"/>
      <c r="AH16" s="30">
        <f t="shared" ca="1" si="10"/>
        <v>0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55">
        <f t="shared" ca="1" si="19"/>
        <v>8</v>
      </c>
      <c r="BI16" s="12"/>
      <c r="BJ16" s="30">
        <f t="shared" ca="1" si="20"/>
        <v>0</v>
      </c>
      <c r="BK16" s="33"/>
      <c r="BL16" s="12"/>
      <c r="BM16" s="30">
        <f t="shared" ca="1" si="21"/>
        <v>0</v>
      </c>
      <c r="BN16" s="33"/>
      <c r="BO16" s="12"/>
      <c r="BP16" s="30">
        <f t="shared" ca="1" si="22"/>
        <v>0</v>
      </c>
      <c r="BQ16" s="33"/>
      <c r="BR16" s="12"/>
      <c r="BS16" s="30">
        <f t="shared" ca="1" si="23"/>
        <v>0</v>
      </c>
      <c r="BT16" s="33"/>
      <c r="BU16" s="12"/>
      <c r="BV16" s="30">
        <f t="shared" ca="1" si="24"/>
        <v>0</v>
      </c>
      <c r="BW16" s="33"/>
      <c r="BX16" s="12"/>
      <c r="BY16" s="30">
        <f t="shared" ca="1" si="25"/>
        <v>0</v>
      </c>
      <c r="BZ16" s="33"/>
      <c r="CA16" s="12"/>
      <c r="CB16" s="30">
        <f t="shared" ca="1" si="26"/>
        <v>0</v>
      </c>
      <c r="CC16" s="33"/>
      <c r="CD16" s="12"/>
      <c r="CE16" s="30">
        <f t="shared" ca="1" si="27"/>
        <v>0</v>
      </c>
      <c r="CF16" s="33"/>
      <c r="CG16" s="12"/>
      <c r="CH16" s="30">
        <f t="shared" ca="1" si="28"/>
        <v>0</v>
      </c>
      <c r="CI16" s="33"/>
      <c r="CJ16" s="12"/>
      <c r="CK16" s="7">
        <f t="shared" ca="1" si="29"/>
        <v>0</v>
      </c>
      <c r="CL16" s="33"/>
      <c r="CM16" s="11"/>
      <c r="CN16" s="7">
        <f t="shared" ca="1" si="30"/>
        <v>0</v>
      </c>
      <c r="CO16" s="33"/>
      <c r="CP16" s="11"/>
      <c r="CQ16" s="7">
        <f t="shared" ca="1" si="31"/>
        <v>0</v>
      </c>
      <c r="CR16" s="33"/>
      <c r="CS16" s="11"/>
      <c r="CT16" s="7">
        <f t="shared" ca="1" si="32"/>
        <v>0</v>
      </c>
      <c r="CU16" s="33"/>
      <c r="CV16" s="11"/>
      <c r="CW16" s="7">
        <f t="shared" ca="1" si="33"/>
        <v>0</v>
      </c>
      <c r="CX16" s="33"/>
      <c r="CY16" s="11"/>
      <c r="CZ16" s="7">
        <f t="shared" ca="1" si="34"/>
        <v>0</v>
      </c>
      <c r="DA16" s="33"/>
      <c r="DB16" s="11"/>
      <c r="DC16" s="7">
        <f t="shared" ca="1" si="35"/>
        <v>0</v>
      </c>
      <c r="DD16" s="33"/>
      <c r="DE16" s="11"/>
      <c r="DF16" s="7">
        <f t="shared" ca="1" si="36"/>
        <v>0</v>
      </c>
      <c r="DG16" s="33"/>
      <c r="DH16" s="11"/>
      <c r="DI16" s="7">
        <f t="shared" ca="1" si="37"/>
        <v>0</v>
      </c>
      <c r="DJ16" s="33"/>
      <c r="DK16" s="11"/>
      <c r="DL16" s="7">
        <f t="shared" ca="1" si="38"/>
        <v>0</v>
      </c>
      <c r="DM16" s="33"/>
      <c r="DN16" s="11"/>
      <c r="DO16" s="7">
        <f t="shared" ca="1" si="39"/>
        <v>0</v>
      </c>
      <c r="DP16" s="33"/>
      <c r="DQ16" s="11"/>
      <c r="DR16" s="7">
        <f t="shared" ca="1" si="40"/>
        <v>0</v>
      </c>
      <c r="DS16" s="33">
        <v>1</v>
      </c>
      <c r="DT16" s="11"/>
      <c r="DU16" s="7">
        <f t="shared" ca="1" si="41"/>
        <v>0</v>
      </c>
      <c r="DV16" s="33"/>
      <c r="DW16" s="11"/>
      <c r="DX16" s="7">
        <f t="shared" ca="1" si="42"/>
        <v>0</v>
      </c>
      <c r="DY16" s="33"/>
      <c r="DZ16" s="11"/>
      <c r="EA16" s="7">
        <f t="shared" ca="1" si="43"/>
        <v>0</v>
      </c>
      <c r="EB16" s="33"/>
      <c r="EC16" s="11"/>
      <c r="ED16" s="7">
        <f t="shared" ca="1" si="44"/>
        <v>0</v>
      </c>
      <c r="EE16" s="33"/>
      <c r="EF16" s="11"/>
      <c r="EG16" s="7">
        <f t="shared" ca="1" si="45"/>
        <v>0</v>
      </c>
      <c r="EH16" s="33"/>
      <c r="EI16" s="57">
        <f t="shared" ca="1" si="46"/>
        <v>8</v>
      </c>
      <c r="EJ16" s="225" t="str">
        <f t="shared" si="47"/>
        <v>Рудевский Степан - Лупырь Мария</v>
      </c>
      <c r="EK16" s="226"/>
      <c r="EL16" s="227"/>
      <c r="EM16" s="140">
        <f t="shared" ca="1" si="48"/>
        <v>7</v>
      </c>
    </row>
    <row r="17" spans="1:143" ht="15" thickBot="1" x14ac:dyDescent="0.3">
      <c r="A17" s="5">
        <f t="shared" si="49"/>
        <v>8</v>
      </c>
      <c r="B17" s="3" t="s">
        <v>177</v>
      </c>
      <c r="C17" s="12"/>
      <c r="D17" s="30">
        <f t="shared" ca="1" si="0"/>
        <v>0</v>
      </c>
      <c r="E17" s="33"/>
      <c r="F17" s="12">
        <v>29</v>
      </c>
      <c r="G17" s="30">
        <f t="shared" ca="1" si="1"/>
        <v>6</v>
      </c>
      <c r="H17" s="33"/>
      <c r="I17" s="12"/>
      <c r="J17" s="30">
        <f t="shared" ca="1" si="2"/>
        <v>0</v>
      </c>
      <c r="K17" s="33"/>
      <c r="L17" s="12"/>
      <c r="M17" s="30">
        <f t="shared" ca="1" si="3"/>
        <v>0</v>
      </c>
      <c r="N17" s="33"/>
      <c r="O17" s="12">
        <v>6</v>
      </c>
      <c r="P17" s="30">
        <f t="shared" ca="1" si="4"/>
        <v>1</v>
      </c>
      <c r="Q17" s="33"/>
      <c r="R17" s="12"/>
      <c r="S17" s="30">
        <f t="shared" ca="1" si="5"/>
        <v>0</v>
      </c>
      <c r="T17" s="33"/>
      <c r="U17" s="12"/>
      <c r="V17" s="30">
        <f t="shared" ca="1" si="6"/>
        <v>0</v>
      </c>
      <c r="W17" s="33"/>
      <c r="X17" s="12"/>
      <c r="Y17" s="30">
        <f t="shared" ca="1" si="7"/>
        <v>0</v>
      </c>
      <c r="Z17" s="33"/>
      <c r="AA17" s="12"/>
      <c r="AB17" s="30">
        <f t="shared" ca="1" si="8"/>
        <v>0</v>
      </c>
      <c r="AC17" s="33"/>
      <c r="AD17" s="12"/>
      <c r="AE17" s="30">
        <f t="shared" ca="1" si="9"/>
        <v>0</v>
      </c>
      <c r="AF17" s="33"/>
      <c r="AG17" s="12"/>
      <c r="AH17" s="30">
        <f t="shared" ca="1" si="10"/>
        <v>0</v>
      </c>
      <c r="AI17" s="33"/>
      <c r="AJ17" s="12"/>
      <c r="AK17" s="30">
        <f t="shared" ca="1" si="11"/>
        <v>0</v>
      </c>
      <c r="AL17" s="33"/>
      <c r="AM17" s="12"/>
      <c r="AN17" s="30">
        <f t="shared" ca="1" si="12"/>
        <v>0</v>
      </c>
      <c r="AO17" s="33"/>
      <c r="AP17" s="12"/>
      <c r="AQ17" s="30">
        <f t="shared" ca="1" si="13"/>
        <v>0</v>
      </c>
      <c r="AR17" s="33"/>
      <c r="AS17" s="12"/>
      <c r="AT17" s="30">
        <f t="shared" ca="1" si="14"/>
        <v>0</v>
      </c>
      <c r="AU17" s="33"/>
      <c r="AV17" s="12"/>
      <c r="AW17" s="30">
        <f t="shared" ca="1" si="15"/>
        <v>0</v>
      </c>
      <c r="AX17" s="33"/>
      <c r="AY17" s="12"/>
      <c r="AZ17" s="30">
        <f t="shared" ca="1" si="16"/>
        <v>0</v>
      </c>
      <c r="BA17" s="33"/>
      <c r="BB17" s="12"/>
      <c r="BC17" s="30">
        <f t="shared" ca="1" si="17"/>
        <v>0</v>
      </c>
      <c r="BD17" s="33"/>
      <c r="BE17" s="12"/>
      <c r="BF17" s="30">
        <f t="shared" ca="1" si="18"/>
        <v>0</v>
      </c>
      <c r="BG17" s="33"/>
      <c r="BH17" s="55">
        <f t="shared" ca="1" si="19"/>
        <v>7</v>
      </c>
      <c r="BI17" s="12"/>
      <c r="BJ17" s="30">
        <f t="shared" ca="1" si="20"/>
        <v>0</v>
      </c>
      <c r="BK17" s="33"/>
      <c r="BL17" s="12"/>
      <c r="BM17" s="30">
        <f t="shared" ca="1" si="21"/>
        <v>0</v>
      </c>
      <c r="BN17" s="33"/>
      <c r="BO17" s="12"/>
      <c r="BP17" s="30">
        <f t="shared" ca="1" si="22"/>
        <v>0</v>
      </c>
      <c r="BQ17" s="33"/>
      <c r="BR17" s="12"/>
      <c r="BS17" s="30">
        <f t="shared" ca="1" si="23"/>
        <v>0</v>
      </c>
      <c r="BT17" s="33"/>
      <c r="BU17" s="12"/>
      <c r="BV17" s="30">
        <f t="shared" ca="1" si="24"/>
        <v>0</v>
      </c>
      <c r="BW17" s="33"/>
      <c r="BX17" s="12"/>
      <c r="BY17" s="30">
        <f t="shared" ca="1" si="25"/>
        <v>0</v>
      </c>
      <c r="BZ17" s="33"/>
      <c r="CA17" s="12"/>
      <c r="CB17" s="30">
        <f t="shared" ca="1" si="26"/>
        <v>0</v>
      </c>
      <c r="CC17" s="33"/>
      <c r="CD17" s="12"/>
      <c r="CE17" s="30">
        <f t="shared" ca="1" si="27"/>
        <v>0</v>
      </c>
      <c r="CF17" s="33"/>
      <c r="CG17" s="12"/>
      <c r="CH17" s="30">
        <f t="shared" ca="1" si="28"/>
        <v>0</v>
      </c>
      <c r="CI17" s="33"/>
      <c r="CJ17" s="12"/>
      <c r="CK17" s="7">
        <f t="shared" ca="1" si="29"/>
        <v>0</v>
      </c>
      <c r="CL17" s="33"/>
      <c r="CM17" s="11"/>
      <c r="CN17" s="7">
        <f t="shared" ca="1" si="30"/>
        <v>0</v>
      </c>
      <c r="CO17" s="33"/>
      <c r="CP17" s="11"/>
      <c r="CQ17" s="7">
        <f t="shared" ca="1" si="31"/>
        <v>0</v>
      </c>
      <c r="CR17" s="33"/>
      <c r="CS17" s="11"/>
      <c r="CT17" s="7">
        <f t="shared" ca="1" si="32"/>
        <v>0</v>
      </c>
      <c r="CU17" s="33"/>
      <c r="CV17" s="11"/>
      <c r="CW17" s="7">
        <f t="shared" ca="1" si="33"/>
        <v>0</v>
      </c>
      <c r="CX17" s="33"/>
      <c r="CY17" s="11"/>
      <c r="CZ17" s="7">
        <f t="shared" ca="1" si="34"/>
        <v>0</v>
      </c>
      <c r="DA17" s="33"/>
      <c r="DB17" s="11"/>
      <c r="DC17" s="7">
        <f t="shared" ca="1" si="35"/>
        <v>0</v>
      </c>
      <c r="DD17" s="33"/>
      <c r="DE17" s="11"/>
      <c r="DF17" s="7">
        <f t="shared" ca="1" si="36"/>
        <v>0</v>
      </c>
      <c r="DG17" s="33"/>
      <c r="DH17" s="11"/>
      <c r="DI17" s="7">
        <f t="shared" ca="1" si="37"/>
        <v>0</v>
      </c>
      <c r="DJ17" s="33"/>
      <c r="DK17" s="11"/>
      <c r="DL17" s="7">
        <f t="shared" ca="1" si="38"/>
        <v>0</v>
      </c>
      <c r="DM17" s="33"/>
      <c r="DN17" s="11"/>
      <c r="DO17" s="7">
        <f t="shared" ca="1" si="39"/>
        <v>0</v>
      </c>
      <c r="DP17" s="33"/>
      <c r="DQ17" s="11"/>
      <c r="DR17" s="7">
        <f t="shared" ca="1" si="40"/>
        <v>0</v>
      </c>
      <c r="DS17" s="33"/>
      <c r="DT17" s="11"/>
      <c r="DU17" s="7">
        <f t="shared" ca="1" si="41"/>
        <v>0</v>
      </c>
      <c r="DV17" s="33"/>
      <c r="DW17" s="11"/>
      <c r="DX17" s="7">
        <f t="shared" ca="1" si="42"/>
        <v>0</v>
      </c>
      <c r="DY17" s="33"/>
      <c r="DZ17" s="11"/>
      <c r="EA17" s="7">
        <f t="shared" ca="1" si="43"/>
        <v>0</v>
      </c>
      <c r="EB17" s="33"/>
      <c r="EC17" s="11"/>
      <c r="ED17" s="7">
        <f t="shared" ca="1" si="44"/>
        <v>0</v>
      </c>
      <c r="EE17" s="33"/>
      <c r="EF17" s="11"/>
      <c r="EG17" s="7">
        <f t="shared" ca="1" si="45"/>
        <v>0</v>
      </c>
      <c r="EH17" s="33"/>
      <c r="EI17" s="57">
        <f t="shared" ca="1" si="46"/>
        <v>7</v>
      </c>
      <c r="EJ17" s="225" t="str">
        <f t="shared" si="47"/>
        <v>Булатов Артем - Шельманова Полина</v>
      </c>
      <c r="EK17" s="226"/>
      <c r="EL17" s="227"/>
      <c r="EM17" s="140">
        <f t="shared" ca="1" si="48"/>
        <v>8</v>
      </c>
    </row>
    <row r="18" spans="1:143" ht="16.600000000000001" customHeight="1" thickBot="1" x14ac:dyDescent="0.3">
      <c r="A18" s="5">
        <f t="shared" si="49"/>
        <v>9</v>
      </c>
      <c r="B18" s="19" t="s">
        <v>80</v>
      </c>
      <c r="C18" s="12"/>
      <c r="D18" s="30">
        <f t="shared" ca="1" si="0"/>
        <v>0</v>
      </c>
      <c r="E18" s="33"/>
      <c r="F18" s="12"/>
      <c r="G18" s="30">
        <f t="shared" ca="1" si="1"/>
        <v>0</v>
      </c>
      <c r="H18" s="33"/>
      <c r="I18" s="12"/>
      <c r="J18" s="30">
        <f t="shared" ca="1" si="2"/>
        <v>0</v>
      </c>
      <c r="K18" s="33"/>
      <c r="L18" s="12">
        <v>29</v>
      </c>
      <c r="M18" s="30">
        <f t="shared" ca="1" si="3"/>
        <v>4</v>
      </c>
      <c r="N18" s="33"/>
      <c r="O18" s="12"/>
      <c r="P18" s="30">
        <f t="shared" ca="1" si="4"/>
        <v>0</v>
      </c>
      <c r="Q18" s="33"/>
      <c r="R18" s="12"/>
      <c r="S18" s="30">
        <f t="shared" ca="1" si="5"/>
        <v>0</v>
      </c>
      <c r="T18" s="33"/>
      <c r="U18" s="12"/>
      <c r="V18" s="30">
        <f t="shared" ca="1" si="6"/>
        <v>0</v>
      </c>
      <c r="W18" s="33"/>
      <c r="X18" s="12"/>
      <c r="Y18" s="30">
        <f t="shared" ca="1" si="7"/>
        <v>0</v>
      </c>
      <c r="Z18" s="33"/>
      <c r="AA18" s="12"/>
      <c r="AB18" s="30">
        <f t="shared" ca="1" si="8"/>
        <v>0</v>
      </c>
      <c r="AC18" s="33"/>
      <c r="AD18" s="12"/>
      <c r="AE18" s="30">
        <f t="shared" ca="1" si="9"/>
        <v>0</v>
      </c>
      <c r="AF18" s="33"/>
      <c r="AG18" s="12"/>
      <c r="AH18" s="30">
        <f t="shared" ca="1" si="10"/>
        <v>0</v>
      </c>
      <c r="AI18" s="33"/>
      <c r="AJ18" s="12"/>
      <c r="AK18" s="30">
        <f t="shared" ca="1" si="11"/>
        <v>0</v>
      </c>
      <c r="AL18" s="33"/>
      <c r="AM18" s="12"/>
      <c r="AN18" s="30">
        <f t="shared" ca="1" si="12"/>
        <v>0</v>
      </c>
      <c r="AO18" s="33"/>
      <c r="AP18" s="12"/>
      <c r="AQ18" s="30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30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55">
        <f t="shared" ca="1" si="19"/>
        <v>4</v>
      </c>
      <c r="BI18" s="12"/>
      <c r="BJ18" s="30">
        <f t="shared" ca="1" si="20"/>
        <v>0</v>
      </c>
      <c r="BK18" s="33"/>
      <c r="BL18" s="12"/>
      <c r="BM18" s="30">
        <f t="shared" ca="1" si="21"/>
        <v>0</v>
      </c>
      <c r="BN18" s="33"/>
      <c r="BO18" s="12"/>
      <c r="BP18" s="30">
        <f t="shared" ca="1" si="22"/>
        <v>0</v>
      </c>
      <c r="BQ18" s="33"/>
      <c r="BR18" s="12"/>
      <c r="BS18" s="30">
        <f t="shared" ca="1" si="23"/>
        <v>0</v>
      </c>
      <c r="BT18" s="33"/>
      <c r="BU18" s="12"/>
      <c r="BV18" s="30">
        <f t="shared" ca="1" si="24"/>
        <v>0</v>
      </c>
      <c r="BW18" s="33"/>
      <c r="BX18" s="12"/>
      <c r="BY18" s="30">
        <f t="shared" ca="1" si="25"/>
        <v>0</v>
      </c>
      <c r="BZ18" s="33"/>
      <c r="CA18" s="12"/>
      <c r="CB18" s="30">
        <f t="shared" ca="1" si="26"/>
        <v>0</v>
      </c>
      <c r="CC18" s="33"/>
      <c r="CD18" s="12"/>
      <c r="CE18" s="30">
        <f t="shared" ca="1" si="27"/>
        <v>0</v>
      </c>
      <c r="CF18" s="33"/>
      <c r="CG18" s="12"/>
      <c r="CH18" s="30">
        <f t="shared" ca="1" si="28"/>
        <v>0</v>
      </c>
      <c r="CI18" s="33"/>
      <c r="CJ18" s="12"/>
      <c r="CK18" s="7">
        <f t="shared" ca="1" si="29"/>
        <v>0</v>
      </c>
      <c r="CL18" s="9"/>
      <c r="CM18" s="11"/>
      <c r="CN18" s="7">
        <f t="shared" ca="1" si="30"/>
        <v>0</v>
      </c>
      <c r="CO18" s="9"/>
      <c r="CP18" s="11"/>
      <c r="CQ18" s="7">
        <f t="shared" ca="1" si="31"/>
        <v>0</v>
      </c>
      <c r="CR18" s="9"/>
      <c r="CS18" s="11"/>
      <c r="CT18" s="7">
        <f t="shared" ca="1" si="32"/>
        <v>0</v>
      </c>
      <c r="CU18" s="9"/>
      <c r="CV18" s="11"/>
      <c r="CW18" s="7">
        <f t="shared" ca="1" si="33"/>
        <v>0</v>
      </c>
      <c r="CX18" s="9"/>
      <c r="CY18" s="11"/>
      <c r="CZ18" s="7">
        <f t="shared" ca="1" si="34"/>
        <v>0</v>
      </c>
      <c r="DA18" s="9"/>
      <c r="DB18" s="11"/>
      <c r="DC18" s="7">
        <f t="shared" ca="1" si="35"/>
        <v>0</v>
      </c>
      <c r="DD18" s="9"/>
      <c r="DE18" s="11"/>
      <c r="DF18" s="7">
        <f t="shared" ca="1" si="36"/>
        <v>0</v>
      </c>
      <c r="DG18" s="9"/>
      <c r="DH18" s="11"/>
      <c r="DI18" s="7">
        <f t="shared" ca="1" si="37"/>
        <v>0</v>
      </c>
      <c r="DJ18" s="9"/>
      <c r="DK18" s="11"/>
      <c r="DL18" s="7">
        <f t="shared" ca="1" si="38"/>
        <v>0</v>
      </c>
      <c r="DM18" s="9"/>
      <c r="DN18" s="11"/>
      <c r="DO18" s="7">
        <f t="shared" ca="1" si="39"/>
        <v>0</v>
      </c>
      <c r="DP18" s="9"/>
      <c r="DQ18" s="11"/>
      <c r="DR18" s="7">
        <f t="shared" ca="1" si="40"/>
        <v>0</v>
      </c>
      <c r="DS18" s="9"/>
      <c r="DT18" s="11"/>
      <c r="DU18" s="7">
        <f t="shared" ca="1" si="41"/>
        <v>0</v>
      </c>
      <c r="DV18" s="9"/>
      <c r="DW18" s="11"/>
      <c r="DX18" s="7">
        <f t="shared" ca="1" si="42"/>
        <v>0</v>
      </c>
      <c r="DY18" s="9"/>
      <c r="DZ18" s="11"/>
      <c r="EA18" s="7">
        <f t="shared" ca="1" si="43"/>
        <v>0</v>
      </c>
      <c r="EB18" s="9"/>
      <c r="EC18" s="11"/>
      <c r="ED18" s="7">
        <f t="shared" ca="1" si="44"/>
        <v>0</v>
      </c>
      <c r="EE18" s="9"/>
      <c r="EF18" s="11"/>
      <c r="EG18" s="7">
        <f t="shared" ca="1" si="45"/>
        <v>0</v>
      </c>
      <c r="EH18" s="9"/>
      <c r="EI18" s="57">
        <f t="shared" ca="1" si="46"/>
        <v>4</v>
      </c>
      <c r="EJ18" s="225" t="str">
        <f t="shared" si="47"/>
        <v xml:space="preserve"> Фролов Иван - Болдырь Валерия</v>
      </c>
      <c r="EK18" s="226"/>
      <c r="EL18" s="227"/>
      <c r="EM18" s="140">
        <f t="shared" ca="1" si="48"/>
        <v>9</v>
      </c>
    </row>
    <row r="19" spans="1:143" s="35" customFormat="1" ht="15" thickBot="1" x14ac:dyDescent="0.3">
      <c r="A19" s="31">
        <f t="shared" ref="A19" si="50">A18+1</f>
        <v>10</v>
      </c>
      <c r="B19" s="142"/>
      <c r="C19" s="143"/>
      <c r="D19" s="146">
        <f t="shared" ref="D19" ca="1" si="51">IF(C19&gt;0,ROUND((INDIRECT(ADDRESS(C19,$C$7,,,"ТаблицаСоответствия"))+E19)*$C$8,0),)</f>
        <v>0</v>
      </c>
      <c r="E19" s="147"/>
      <c r="F19" s="143"/>
      <c r="G19" s="146">
        <f t="shared" ref="G19" ca="1" si="52">IF(F19&gt;0,ROUND((INDIRECT(ADDRESS(F19,$F$7,,,"ТаблицаСоответствия"))+H19)*$F$8,0),)</f>
        <v>0</v>
      </c>
      <c r="H19" s="147"/>
      <c r="I19" s="143"/>
      <c r="J19" s="146">
        <f t="shared" ref="J19" ca="1" si="53">IF(I19&gt;0,ROUND((INDIRECT(ADDRESS(I19,$I$7,,,"ТаблицаСоответствия"))+K19)*$I$8,0),)</f>
        <v>0</v>
      </c>
      <c r="K19" s="147"/>
      <c r="L19" s="143"/>
      <c r="M19" s="146">
        <f t="shared" ref="M19" ca="1" si="54">IF(L19&gt;0,ROUND((INDIRECT(ADDRESS(L19,$L$7,,,"ТаблицаСоответствия"))+N19)*$L$8,0),)</f>
        <v>0</v>
      </c>
      <c r="N19" s="147"/>
      <c r="O19" s="143"/>
      <c r="P19" s="146">
        <f t="shared" ref="P19" ca="1" si="55">IF(O19&gt;0,ROUND((INDIRECT(ADDRESS(O19,$O$7,,,"ТаблицаСоответствия"))+Q19)*$O$8,0),)</f>
        <v>0</v>
      </c>
      <c r="Q19" s="147"/>
      <c r="R19" s="143"/>
      <c r="S19" s="146">
        <f t="shared" ref="S19" ca="1" si="56">IF(R19&gt;0,ROUND((INDIRECT(ADDRESS(R19,$R$7,,,"ТаблицаСоответствия"))+T19)*$R$8,0),)</f>
        <v>0</v>
      </c>
      <c r="T19" s="147"/>
      <c r="U19" s="143"/>
      <c r="V19" s="146">
        <f t="shared" ref="V19" ca="1" si="57">IF(U19&gt;0,ROUND((INDIRECT(ADDRESS(U19,$U$7,,,"ТаблицаСоответствия"))+W19)*$U$8,0),)</f>
        <v>0</v>
      </c>
      <c r="W19" s="147"/>
      <c r="X19" s="143"/>
      <c r="Y19" s="146">
        <f t="shared" ref="Y19" ca="1" si="58">IF(X19&gt;0,ROUND((INDIRECT(ADDRESS(X19,$X$7,,,"ТаблицаСоответствия"))+Z19)*$X$8,0),)</f>
        <v>0</v>
      </c>
      <c r="Z19" s="147"/>
      <c r="AA19" s="143"/>
      <c r="AB19" s="146">
        <f t="shared" ref="AB19" ca="1" si="59">IF(AA19&gt;0,ROUND((INDIRECT(ADDRESS(AA19,$AA$7,,,"ТаблицаСоответствия"))+AC19)*$AA$8,0),)</f>
        <v>0</v>
      </c>
      <c r="AC19" s="147"/>
      <c r="AD19" s="143"/>
      <c r="AE19" s="146">
        <f t="shared" ref="AE19" ca="1" si="60">IF(AD19&gt;0,ROUND((INDIRECT(ADDRESS(AD19,$AD$7,,,"ТаблицаСоответствия"))+AF19)*$AD$8,0),)</f>
        <v>0</v>
      </c>
      <c r="AF19" s="147"/>
      <c r="AG19" s="143"/>
      <c r="AH19" s="146">
        <f t="shared" ref="AH19" ca="1" si="61">IF(AG19&gt;0,ROUND((INDIRECT(ADDRESS(AG19,$AG$7,,,"ТаблицаСоответствия"))+AI19)*$AG$8,0),)</f>
        <v>0</v>
      </c>
      <c r="AI19" s="147"/>
      <c r="AJ19" s="143"/>
      <c r="AK19" s="146">
        <f t="shared" ref="AK19" ca="1" si="62">IF(AJ19&gt;0,ROUND((INDIRECT(ADDRESS(AJ19,$AJ$7,,,"ТаблицаСоответствия"))+AL19)*$AJ$8,0),)</f>
        <v>0</v>
      </c>
      <c r="AL19" s="147"/>
      <c r="AM19" s="143"/>
      <c r="AN19" s="146">
        <f t="shared" ref="AN19" ca="1" si="63">IF(AM19&gt;0,ROUND((INDIRECT(ADDRESS(AM19,$AM$7,,,"ТаблицаСоответствия"))+AO19)*$AM$8,0),)</f>
        <v>0</v>
      </c>
      <c r="AO19" s="147"/>
      <c r="AP19" s="143"/>
      <c r="AQ19" s="146">
        <f t="shared" ref="AQ19" ca="1" si="64">IF(AP19&gt;0,ROUND((INDIRECT(ADDRESS(AP19,$AP$7,,,"ТаблицаСоответствия"))+AR19)*$AP$8,0),)</f>
        <v>0</v>
      </c>
      <c r="AR19" s="147"/>
      <c r="AS19" s="143"/>
      <c r="AT19" s="146">
        <f t="shared" ref="AT19" ca="1" si="65">IF(AS19&gt;0,ROUND((INDIRECT(ADDRESS(AS19,$AS$7,,,"ТаблицаСоответствия"))+AU19)*$AS$8,0),)</f>
        <v>0</v>
      </c>
      <c r="AU19" s="147"/>
      <c r="AV19" s="143"/>
      <c r="AW19" s="146">
        <f t="shared" ref="AW19" ca="1" si="66">IF(AV19&gt;0,ROUND((INDIRECT(ADDRESS(AV19,$AV$7,,,"ТаблицаСоответствия"))+AX19)*$AV$8,0),)</f>
        <v>0</v>
      </c>
      <c r="AX19" s="147"/>
      <c r="AY19" s="143"/>
      <c r="AZ19" s="146">
        <f t="shared" ref="AZ19" ca="1" si="67">IF(AY19&gt;0,ROUND((INDIRECT(ADDRESS(AY19,$AY$7,,,"ТаблицаСоответствия"))+BA19)*$AY$8,0),)</f>
        <v>0</v>
      </c>
      <c r="BA19" s="147"/>
      <c r="BB19" s="143"/>
      <c r="BC19" s="146">
        <f t="shared" ref="BC19" ca="1" si="68">IF(BB19&gt;0,ROUND((INDIRECT(ADDRESS(BB19,$BB$7,,,"ТаблицаСоответствия"))+BD19)*$BB$8,0),)</f>
        <v>0</v>
      </c>
      <c r="BD19" s="147"/>
      <c r="BE19" s="143"/>
      <c r="BF19" s="146">
        <f t="shared" ref="BF19" ca="1" si="69">IF(BE19&gt;0,ROUND((INDIRECT(ADDRESS(BE19,$BE$7,,,"ТаблицаСоответствия"))+BG19)*$BE$8,0),)</f>
        <v>0</v>
      </c>
      <c r="BG19" s="147"/>
      <c r="BH19" s="173">
        <f t="shared" ref="BH19" ca="1" si="70">SUM(D19,G19,Y19,AB19,AE19,AW19,BC19,J19,M19,P19,S19,V19,AH19,AK19,AN19,AQ19,AT19,AZ19,BF19)</f>
        <v>0</v>
      </c>
      <c r="BI19" s="143"/>
      <c r="BJ19" s="146">
        <f t="shared" ref="BJ19" ca="1" si="71">IF(BI19&gt;0,ROUND((INDIRECT(ADDRESS(BI19,$BI$7,,,"ТаблицаСоответствия"))+BK19)*$BI$8,0),)</f>
        <v>0</v>
      </c>
      <c r="BK19" s="147"/>
      <c r="BL19" s="143"/>
      <c r="BM19" s="146">
        <f t="shared" ref="BM19" ca="1" si="72">IF(BL19&gt;0,ROUND((INDIRECT(ADDRESS(BL19,$BL$7,,,"ТаблицаСоответствия"))+BN19)*$BL$8,0),)</f>
        <v>0</v>
      </c>
      <c r="BN19" s="147"/>
      <c r="BO19" s="143"/>
      <c r="BP19" s="146">
        <f t="shared" ref="BP19" ca="1" si="73">IF(BO19&gt;0,ROUND((INDIRECT(ADDRESS(BO19,$BO$7,,,"ТаблицаСоответствия"))+BQ19)*$BO$8,0),)</f>
        <v>0</v>
      </c>
      <c r="BQ19" s="147"/>
      <c r="BR19" s="143"/>
      <c r="BS19" s="146">
        <f t="shared" ref="BS19" ca="1" si="74">IF(BR19&gt;0,ROUND((INDIRECT(ADDRESS(BR19,$BR$7,,,"ТаблицаСоответствия"))+BT19)*$BR$8,0),)</f>
        <v>0</v>
      </c>
      <c r="BT19" s="147"/>
      <c r="BU19" s="143"/>
      <c r="BV19" s="146">
        <f t="shared" ref="BV19" ca="1" si="75">IF(BU19&gt;0,ROUND((INDIRECT(ADDRESS(BU19,$BU$7,,,"ТаблицаСоответствия"))+BW19)*$BU$8,0),)</f>
        <v>0</v>
      </c>
      <c r="BW19" s="147"/>
      <c r="BX19" s="143"/>
      <c r="BY19" s="146">
        <f t="shared" ref="BY19" ca="1" si="76">IF(BX19&gt;0,ROUND((INDIRECT(ADDRESS(BX19,$BX$7,,,"ТаблицаСоответствия"))+BZ19)*$BX$8,0),)</f>
        <v>0</v>
      </c>
      <c r="BZ19" s="147"/>
      <c r="CA19" s="143"/>
      <c r="CB19" s="146">
        <f t="shared" ref="CB19" ca="1" si="77">IF(CA19&gt;0,ROUND((INDIRECT(ADDRESS(CA19,$CA$7,,,"ТаблицаСоответствия"))+CC19)*$CA$8,0),)</f>
        <v>0</v>
      </c>
      <c r="CC19" s="147"/>
      <c r="CD19" s="143"/>
      <c r="CE19" s="146">
        <f t="shared" ref="CE19" ca="1" si="78">IF(CD19&gt;0,ROUND((INDIRECT(ADDRESS(CD19,$CD$7,,,"ТаблицаСоответствия"))+CF19)*$CD$8,0),)</f>
        <v>0</v>
      </c>
      <c r="CF19" s="147"/>
      <c r="CG19" s="143"/>
      <c r="CH19" s="146">
        <f t="shared" ref="CH19" ca="1" si="79">IF(CG19&gt;0,ROUND((INDIRECT(ADDRESS(CG19,$CG$7,,,"ТаблицаСоответствия"))+CI19)*$CG$8,0),)</f>
        <v>0</v>
      </c>
      <c r="CI19" s="147"/>
      <c r="CJ19" s="143"/>
      <c r="CK19" s="144">
        <f t="shared" ref="CK19" ca="1" si="80">IF(CJ19&gt;0,ROUND((INDIRECT(ADDRESS(CJ19,$CJ$7,,,"ТаблицаСоответствия"))+CL19)*$CJ$8,0),)</f>
        <v>0</v>
      </c>
      <c r="CL19" s="145"/>
      <c r="CM19" s="174"/>
      <c r="CN19" s="144">
        <f t="shared" ref="CN19" ca="1" si="81">IF(CM19&gt;0,ROUND((INDIRECT(ADDRESS(CM19,$CM$7,,,"ТаблицаСоответствия"))+CO19)*$CM$8,0),)</f>
        <v>0</v>
      </c>
      <c r="CO19" s="145"/>
      <c r="CP19" s="174"/>
      <c r="CQ19" s="144">
        <f t="shared" ref="CQ19" ca="1" si="82">IF(CP19&gt;0,ROUND((INDIRECT(ADDRESS(CP19,$CP$7,,,"ТаблицаСоответствия"))+CR19)*$CP$8,0),)</f>
        <v>0</v>
      </c>
      <c r="CR19" s="145"/>
      <c r="CS19" s="174"/>
      <c r="CT19" s="144">
        <f t="shared" ref="CT19" ca="1" si="83">IF(CS19&gt;0,ROUND((INDIRECT(ADDRESS(CS19,$CS$7,,,"ТаблицаСоответствия"))+CU19)*$CS$8,0),)</f>
        <v>0</v>
      </c>
      <c r="CU19" s="145"/>
      <c r="CV19" s="174"/>
      <c r="CW19" s="144">
        <f t="shared" ref="CW19" ca="1" si="84">IF(CV19&gt;0,ROUND((INDIRECT(ADDRESS(CV19,$CV$7,,,"ТаблицаСоответствия"))+CX19)*$CV$8,0),)</f>
        <v>0</v>
      </c>
      <c r="CX19" s="145"/>
      <c r="CY19" s="174"/>
      <c r="CZ19" s="144">
        <f t="shared" ref="CZ19" ca="1" si="85">IF(CY19&gt;0,ROUND((INDIRECT(ADDRESS(CY19,$CY$7,,,"ТаблицаСоответствия"))+DA19)*$CY$8,0),)</f>
        <v>0</v>
      </c>
      <c r="DA19" s="145"/>
      <c r="DB19" s="174"/>
      <c r="DC19" s="144">
        <f t="shared" ref="DC19" ca="1" si="86">IF(DB19&gt;0,ROUND((INDIRECT(ADDRESS(DB19,$DB$7,,,"ТаблицаСоответствия"))+DD19)*$DB$8,0),)</f>
        <v>0</v>
      </c>
      <c r="DD19" s="145"/>
      <c r="DE19" s="174"/>
      <c r="DF19" s="144">
        <f t="shared" ref="DF19" ca="1" si="87">IF(DE19&gt;0,ROUND((INDIRECT(ADDRESS(DE19,$DE$7,,,"ТаблицаСоответствия"))+DG19)*$DE$8,0),)</f>
        <v>0</v>
      </c>
      <c r="DG19" s="145"/>
      <c r="DH19" s="174"/>
      <c r="DI19" s="144">
        <f t="shared" ref="DI19" ca="1" si="88">IF(DH19&gt;0,ROUND((INDIRECT(ADDRESS(DH19,$DH$7,,,"ТаблицаСоответствия"))+DJ19)*$DH$8,0),)</f>
        <v>0</v>
      </c>
      <c r="DJ19" s="145"/>
      <c r="DK19" s="174"/>
      <c r="DL19" s="144">
        <f t="shared" ref="DL19" ca="1" si="89">IF(DK19&gt;0,ROUND((INDIRECT(ADDRESS(DK19,$DK$7,,,"ТаблицаСоответствия"))+DM19)*$DK$8,0),)</f>
        <v>0</v>
      </c>
      <c r="DM19" s="145"/>
      <c r="DN19" s="174"/>
      <c r="DO19" s="144">
        <f t="shared" ref="DO19" ca="1" si="90">IF(DN19&gt;0,ROUND((INDIRECT(ADDRESS(DN19,$DN$7,,,"ТаблицаСоответствия"))+DP19)*$DN$8,0),)</f>
        <v>0</v>
      </c>
      <c r="DP19" s="145"/>
      <c r="DQ19" s="174"/>
      <c r="DR19" s="144">
        <f t="shared" ref="DR19" ca="1" si="91">IF(DQ19&gt;0,ROUND((INDIRECT(ADDRESS(DQ19,$DQ$7,,,"ТаблицаСоответствия"))+DS19)*$DQ$8,0),)</f>
        <v>0</v>
      </c>
      <c r="DS19" s="145"/>
      <c r="DT19" s="174"/>
      <c r="DU19" s="144">
        <f t="shared" ref="DU19" ca="1" si="92">IF(DT19&gt;0,ROUND((INDIRECT(ADDRESS(DT19,$DT$7,,,"ТаблицаСоответствия"))+DV19)*$DT$8,0),)</f>
        <v>0</v>
      </c>
      <c r="DV19" s="145"/>
      <c r="DW19" s="174"/>
      <c r="DX19" s="144">
        <f t="shared" ref="DX19" ca="1" si="93">IF(DW19&gt;0,ROUND((INDIRECT(ADDRESS(DW19,$DW$7,,,"ТаблицаСоответствия"))+DY19)*$DW$8,0),)</f>
        <v>0</v>
      </c>
      <c r="DY19" s="145"/>
      <c r="DZ19" s="174"/>
      <c r="EA19" s="144">
        <f t="shared" ref="EA19" ca="1" si="94">IF(DZ19&gt;0,ROUND((INDIRECT(ADDRESS(DZ19,$DZ$7,,,"ТаблицаСоответствия"))+EB19)*$DZ$8,0),)</f>
        <v>0</v>
      </c>
      <c r="EB19" s="145"/>
      <c r="EC19" s="174"/>
      <c r="ED19" s="144">
        <f t="shared" ref="ED19" ca="1" si="95">IF(EC19&gt;0,ROUND((INDIRECT(ADDRESS(EC19,$EC$7,,,"ТаблицаСоответствия"))+EE19)*$EC$8,0),)</f>
        <v>0</v>
      </c>
      <c r="EE19" s="145"/>
      <c r="EF19" s="174"/>
      <c r="EG19" s="144">
        <f t="shared" ref="EG19" ca="1" si="96">IF(EF19&gt;0,ROUND((INDIRECT(ADDRESS(EF19,$EF$7,,,"ТаблицаСоответствия"))+EH19)*$EF$8,0),)</f>
        <v>0</v>
      </c>
      <c r="EH19" s="145"/>
      <c r="EI19" s="175">
        <f t="shared" ref="EI19" ca="1" si="97">SUM(EG19,DI19,DL19,BJ19,BM19,BP19,BH19,BS19,BV19,BY19,CB19,CE19,CH19,CN19,CQ19,CT19,CW19,CZ19,DC19,DF19,CK19,DO19,DR19,DU19,DX19,EA19,ED19,)</f>
        <v>0</v>
      </c>
      <c r="EJ19" s="257">
        <f t="shared" si="47"/>
        <v>0</v>
      </c>
      <c r="EK19" s="258"/>
      <c r="EL19" s="259"/>
      <c r="EM19" s="149">
        <f t="shared" ca="1" si="48"/>
        <v>0</v>
      </c>
    </row>
    <row r="20" spans="1:143" s="35" customFormat="1" x14ac:dyDescent="0.25">
      <c r="A20" s="120"/>
      <c r="B20" s="123"/>
      <c r="C20" s="123"/>
      <c r="D20" s="122"/>
      <c r="E20" s="122"/>
      <c r="F20" s="123"/>
      <c r="G20" s="122"/>
      <c r="H20" s="122"/>
      <c r="I20" s="123"/>
      <c r="J20" s="122"/>
      <c r="K20" s="122"/>
      <c r="L20" s="123"/>
      <c r="M20" s="122"/>
      <c r="N20" s="122"/>
      <c r="O20" s="123"/>
      <c r="P20" s="122"/>
      <c r="Q20" s="122"/>
      <c r="R20" s="123"/>
      <c r="S20" s="122"/>
      <c r="T20" s="122"/>
      <c r="U20" s="123"/>
      <c r="V20" s="122"/>
      <c r="W20" s="122"/>
      <c r="X20" s="123"/>
      <c r="Y20" s="122"/>
      <c r="Z20" s="122"/>
      <c r="AA20" s="123"/>
      <c r="AB20" s="122"/>
      <c r="AC20" s="122"/>
      <c r="AD20" s="123"/>
      <c r="AE20" s="122"/>
      <c r="AF20" s="122"/>
      <c r="AG20" s="123"/>
      <c r="AH20" s="122"/>
      <c r="AI20" s="122"/>
      <c r="AJ20" s="123"/>
      <c r="AK20" s="122"/>
      <c r="AL20" s="122"/>
      <c r="AM20" s="123"/>
      <c r="AN20" s="122"/>
      <c r="AO20" s="122"/>
      <c r="AP20" s="123"/>
      <c r="AQ20" s="122"/>
      <c r="AR20" s="122"/>
      <c r="AS20" s="123"/>
      <c r="AT20" s="122"/>
      <c r="AU20" s="122"/>
      <c r="AV20" s="123"/>
      <c r="AW20" s="122"/>
      <c r="AX20" s="122"/>
      <c r="AY20" s="123"/>
      <c r="AZ20" s="122"/>
      <c r="BA20" s="122"/>
      <c r="BB20" s="123"/>
      <c r="BC20" s="122"/>
      <c r="BD20" s="122"/>
      <c r="BE20" s="123"/>
      <c r="BF20" s="122"/>
      <c r="BG20" s="122"/>
      <c r="BH20" s="126"/>
      <c r="BI20" s="123"/>
      <c r="BJ20" s="122"/>
      <c r="BK20" s="122"/>
      <c r="BL20" s="123"/>
      <c r="BM20" s="122"/>
      <c r="BN20" s="122"/>
      <c r="BO20" s="123"/>
      <c r="BP20" s="122"/>
      <c r="BQ20" s="122"/>
      <c r="BR20" s="123"/>
      <c r="BS20" s="122"/>
      <c r="BT20" s="122"/>
      <c r="BU20" s="123"/>
      <c r="BV20" s="122"/>
      <c r="BW20" s="122"/>
      <c r="BX20" s="123"/>
      <c r="BY20" s="122"/>
      <c r="BZ20" s="122"/>
      <c r="CA20" s="123"/>
      <c r="CB20" s="122"/>
      <c r="CC20" s="122"/>
      <c r="CD20" s="123"/>
      <c r="CE20" s="122"/>
      <c r="CF20" s="122"/>
      <c r="CG20" s="123"/>
      <c r="CH20" s="122"/>
      <c r="CI20" s="122"/>
      <c r="CJ20" s="123"/>
      <c r="CK20" s="122"/>
      <c r="CL20" s="122"/>
      <c r="CM20" s="123"/>
      <c r="CN20" s="122"/>
      <c r="CO20" s="122"/>
      <c r="CP20" s="123"/>
      <c r="CQ20" s="122"/>
      <c r="CR20" s="122"/>
      <c r="CS20" s="123"/>
      <c r="CT20" s="122"/>
      <c r="CU20" s="122"/>
      <c r="CV20" s="123"/>
      <c r="CW20" s="122"/>
      <c r="CX20" s="122"/>
      <c r="CY20" s="123"/>
      <c r="CZ20" s="122"/>
      <c r="DA20" s="122"/>
      <c r="DB20" s="123"/>
      <c r="DC20" s="122"/>
      <c r="DD20" s="122"/>
      <c r="DE20" s="123"/>
      <c r="DF20" s="122"/>
      <c r="DG20" s="122"/>
      <c r="DH20" s="123"/>
      <c r="DI20" s="122"/>
      <c r="DJ20" s="122"/>
      <c r="DK20" s="123"/>
      <c r="DL20" s="122"/>
      <c r="DM20" s="122"/>
      <c r="DN20" s="123"/>
      <c r="DO20" s="122"/>
      <c r="DP20" s="122"/>
      <c r="DQ20" s="123"/>
      <c r="DR20" s="122"/>
      <c r="DS20" s="122"/>
      <c r="DT20" s="123"/>
      <c r="DU20" s="122"/>
      <c r="DV20" s="122"/>
      <c r="DW20" s="123"/>
      <c r="DX20" s="122"/>
      <c r="DY20" s="122"/>
      <c r="DZ20" s="123"/>
      <c r="EA20" s="122"/>
      <c r="EB20" s="122"/>
      <c r="EC20" s="123"/>
      <c r="ED20" s="122"/>
      <c r="EE20" s="122"/>
      <c r="EF20" s="123"/>
      <c r="EG20" s="122"/>
      <c r="EH20" s="122"/>
      <c r="EI20" s="126"/>
      <c r="EJ20" s="235"/>
      <c r="EK20" s="235"/>
      <c r="EL20" s="235"/>
      <c r="EM20" s="120"/>
    </row>
    <row r="21" spans="1:143" x14ac:dyDescent="0.25">
      <c r="A21" s="120"/>
      <c r="B21" s="125"/>
      <c r="C21" s="123"/>
      <c r="D21" s="122"/>
      <c r="E21" s="122"/>
      <c r="F21" s="123"/>
      <c r="G21" s="122"/>
      <c r="H21" s="122"/>
      <c r="I21" s="123"/>
      <c r="J21" s="122"/>
      <c r="K21" s="122"/>
      <c r="L21" s="123"/>
      <c r="M21" s="122"/>
      <c r="N21" s="122"/>
      <c r="O21" s="123"/>
      <c r="P21" s="122"/>
      <c r="Q21" s="122"/>
      <c r="R21" s="123"/>
      <c r="S21" s="122"/>
      <c r="T21" s="122"/>
      <c r="U21" s="123"/>
      <c r="V21" s="122"/>
      <c r="W21" s="122"/>
      <c r="X21" s="123"/>
      <c r="Y21" s="122"/>
      <c r="Z21" s="122"/>
      <c r="AA21" s="123"/>
      <c r="AB21" s="122"/>
      <c r="AC21" s="122"/>
      <c r="AD21" s="123"/>
      <c r="AE21" s="122"/>
      <c r="AF21" s="122"/>
      <c r="AG21" s="123"/>
      <c r="AH21" s="122"/>
      <c r="AI21" s="122"/>
      <c r="AJ21" s="123"/>
      <c r="AK21" s="122"/>
      <c r="AL21" s="122"/>
      <c r="AM21" s="123"/>
      <c r="AN21" s="122"/>
      <c r="AO21" s="122"/>
      <c r="AP21" s="123"/>
      <c r="AQ21" s="122"/>
      <c r="AR21" s="122"/>
      <c r="AS21" s="123"/>
      <c r="AT21" s="122"/>
      <c r="AU21" s="122"/>
      <c r="AV21" s="123"/>
      <c r="AW21" s="122"/>
      <c r="AX21" s="122"/>
      <c r="AY21" s="123"/>
      <c r="AZ21" s="122"/>
      <c r="BA21" s="122"/>
      <c r="BB21" s="123"/>
      <c r="BC21" s="122"/>
      <c r="BD21" s="122"/>
      <c r="BE21" s="123"/>
      <c r="BF21" s="122"/>
      <c r="BG21" s="122"/>
      <c r="BH21" s="126"/>
      <c r="BI21" s="123"/>
      <c r="BJ21" s="122"/>
      <c r="BK21" s="122"/>
      <c r="BL21" s="123"/>
      <c r="BM21" s="122"/>
      <c r="BN21" s="122"/>
      <c r="BO21" s="123"/>
      <c r="BP21" s="122"/>
      <c r="BQ21" s="122"/>
      <c r="BR21" s="123"/>
      <c r="BS21" s="122"/>
      <c r="BT21" s="122"/>
      <c r="BU21" s="123"/>
      <c r="BV21" s="122"/>
      <c r="BW21" s="122"/>
      <c r="BX21" s="123"/>
      <c r="BY21" s="122"/>
      <c r="BZ21" s="122"/>
      <c r="CA21" s="123"/>
      <c r="CB21" s="122"/>
      <c r="CC21" s="122"/>
      <c r="CD21" s="123"/>
      <c r="CE21" s="122"/>
      <c r="CF21" s="122"/>
      <c r="CG21" s="123"/>
      <c r="CH21" s="122"/>
      <c r="CI21" s="122"/>
      <c r="CJ21" s="123"/>
      <c r="CK21" s="122"/>
      <c r="CL21" s="122"/>
      <c r="CM21" s="123"/>
      <c r="CN21" s="122"/>
      <c r="CO21" s="122"/>
      <c r="CP21" s="123"/>
      <c r="CQ21" s="122"/>
      <c r="CR21" s="122"/>
      <c r="CS21" s="123"/>
      <c r="CT21" s="122"/>
      <c r="CU21" s="122"/>
      <c r="CV21" s="123"/>
      <c r="CW21" s="122"/>
      <c r="CX21" s="122"/>
      <c r="CY21" s="123"/>
      <c r="CZ21" s="122"/>
      <c r="DA21" s="122"/>
      <c r="DB21" s="123"/>
      <c r="DC21" s="122"/>
      <c r="DD21" s="122"/>
      <c r="DE21" s="123"/>
      <c r="DF21" s="122"/>
      <c r="DG21" s="122"/>
      <c r="DH21" s="123"/>
      <c r="DI21" s="122"/>
      <c r="DJ21" s="122"/>
      <c r="DK21" s="123"/>
      <c r="DL21" s="122"/>
      <c r="DM21" s="122"/>
      <c r="DN21" s="123"/>
      <c r="DO21" s="122"/>
      <c r="DP21" s="122"/>
      <c r="DQ21" s="123"/>
      <c r="DR21" s="122"/>
      <c r="DS21" s="122"/>
      <c r="DT21" s="123"/>
      <c r="DU21" s="122"/>
      <c r="DV21" s="122"/>
      <c r="DW21" s="123"/>
      <c r="DX21" s="122"/>
      <c r="DY21" s="122"/>
      <c r="DZ21" s="123"/>
      <c r="EA21" s="122"/>
      <c r="EB21" s="122"/>
      <c r="EC21" s="123"/>
      <c r="ED21" s="122"/>
      <c r="EE21" s="122"/>
      <c r="EF21" s="123"/>
      <c r="EG21" s="122"/>
      <c r="EH21" s="122"/>
      <c r="EI21" s="126"/>
      <c r="EJ21" s="235"/>
      <c r="EK21" s="235"/>
      <c r="EL21" s="235"/>
      <c r="EM21" s="120"/>
    </row>
    <row r="22" spans="1:143" x14ac:dyDescent="0.25">
      <c r="A22" s="120"/>
      <c r="B22" s="125"/>
      <c r="C22" s="123"/>
      <c r="D22" s="122"/>
      <c r="E22" s="122"/>
      <c r="F22" s="123"/>
      <c r="G22" s="122"/>
      <c r="H22" s="122"/>
      <c r="I22" s="123"/>
      <c r="J22" s="122"/>
      <c r="K22" s="122"/>
      <c r="L22" s="123"/>
      <c r="M22" s="122"/>
      <c r="N22" s="122"/>
      <c r="O22" s="123"/>
      <c r="P22" s="122"/>
      <c r="Q22" s="122"/>
      <c r="R22" s="123"/>
      <c r="S22" s="122"/>
      <c r="T22" s="122"/>
      <c r="U22" s="123"/>
      <c r="V22" s="122"/>
      <c r="W22" s="122"/>
      <c r="X22" s="123"/>
      <c r="Y22" s="122"/>
      <c r="Z22" s="122"/>
      <c r="AA22" s="123"/>
      <c r="AB22" s="122"/>
      <c r="AC22" s="122"/>
      <c r="AD22" s="123"/>
      <c r="AE22" s="122"/>
      <c r="AF22" s="122"/>
      <c r="AG22" s="123"/>
      <c r="AH22" s="122"/>
      <c r="AI22" s="122"/>
      <c r="AJ22" s="123"/>
      <c r="AK22" s="122"/>
      <c r="AL22" s="122"/>
      <c r="AM22" s="123"/>
      <c r="AN22" s="122"/>
      <c r="AO22" s="122"/>
      <c r="AP22" s="123"/>
      <c r="AQ22" s="122"/>
      <c r="AR22" s="122"/>
      <c r="AS22" s="123"/>
      <c r="AT22" s="122"/>
      <c r="AU22" s="122"/>
      <c r="AV22" s="123"/>
      <c r="AW22" s="122"/>
      <c r="AX22" s="122"/>
      <c r="AY22" s="123"/>
      <c r="AZ22" s="122"/>
      <c r="BA22" s="122"/>
      <c r="BB22" s="123"/>
      <c r="BC22" s="122"/>
      <c r="BD22" s="122"/>
      <c r="BE22" s="123"/>
      <c r="BF22" s="122"/>
      <c r="BG22" s="122"/>
      <c r="BH22" s="126"/>
      <c r="BI22" s="123"/>
      <c r="BJ22" s="122"/>
      <c r="BK22" s="122"/>
      <c r="BL22" s="123"/>
      <c r="BM22" s="122"/>
      <c r="BN22" s="122"/>
      <c r="BO22" s="123"/>
      <c r="BP22" s="122"/>
      <c r="BQ22" s="122"/>
      <c r="BR22" s="123"/>
      <c r="BS22" s="122"/>
      <c r="BT22" s="122"/>
      <c r="BU22" s="123"/>
      <c r="BV22" s="122"/>
      <c r="BW22" s="122"/>
      <c r="BX22" s="123"/>
      <c r="BY22" s="122"/>
      <c r="BZ22" s="122"/>
      <c r="CA22" s="123"/>
      <c r="CB22" s="122"/>
      <c r="CC22" s="122"/>
      <c r="CD22" s="123"/>
      <c r="CE22" s="122"/>
      <c r="CF22" s="122"/>
      <c r="CG22" s="123"/>
      <c r="CH22" s="122"/>
      <c r="CI22" s="122"/>
      <c r="CJ22" s="123"/>
      <c r="CK22" s="122"/>
      <c r="CL22" s="122"/>
      <c r="CM22" s="123"/>
      <c r="CN22" s="122"/>
      <c r="CO22" s="122"/>
      <c r="CP22" s="123"/>
      <c r="CQ22" s="122"/>
      <c r="CR22" s="122"/>
      <c r="CS22" s="123"/>
      <c r="CT22" s="122"/>
      <c r="CU22" s="122"/>
      <c r="CV22" s="123"/>
      <c r="CW22" s="122"/>
      <c r="CX22" s="122"/>
      <c r="CY22" s="123"/>
      <c r="CZ22" s="122"/>
      <c r="DA22" s="122"/>
      <c r="DB22" s="123"/>
      <c r="DC22" s="122"/>
      <c r="DD22" s="122"/>
      <c r="DE22" s="123"/>
      <c r="DF22" s="122"/>
      <c r="DG22" s="122"/>
      <c r="DH22" s="123"/>
      <c r="DI22" s="122"/>
      <c r="DJ22" s="122"/>
      <c r="DK22" s="123"/>
      <c r="DL22" s="122"/>
      <c r="DM22" s="122"/>
      <c r="DN22" s="123"/>
      <c r="DO22" s="122"/>
      <c r="DP22" s="122"/>
      <c r="DQ22" s="123"/>
      <c r="DR22" s="122"/>
      <c r="DS22" s="122"/>
      <c r="DT22" s="123"/>
      <c r="DU22" s="122"/>
      <c r="DV22" s="122"/>
      <c r="DW22" s="123"/>
      <c r="DX22" s="122"/>
      <c r="DY22" s="122"/>
      <c r="DZ22" s="123"/>
      <c r="EA22" s="122"/>
      <c r="EB22" s="122"/>
      <c r="EC22" s="123"/>
      <c r="ED22" s="122"/>
      <c r="EE22" s="122"/>
      <c r="EF22" s="123"/>
      <c r="EG22" s="122"/>
      <c r="EH22" s="122"/>
      <c r="EI22" s="126"/>
      <c r="EJ22" s="235"/>
      <c r="EK22" s="235"/>
      <c r="EL22" s="235"/>
      <c r="EM22" s="120"/>
    </row>
    <row r="23" spans="1:143" x14ac:dyDescent="0.25">
      <c r="A23" s="120"/>
      <c r="B23" s="123"/>
      <c r="C23" s="123"/>
      <c r="D23" s="122"/>
      <c r="E23" s="122"/>
      <c r="F23" s="123"/>
      <c r="G23" s="122"/>
      <c r="H23" s="122"/>
      <c r="I23" s="123"/>
      <c r="J23" s="122"/>
      <c r="K23" s="122"/>
      <c r="L23" s="123"/>
      <c r="M23" s="122"/>
      <c r="N23" s="122"/>
      <c r="O23" s="123"/>
      <c r="P23" s="122"/>
      <c r="Q23" s="122"/>
      <c r="R23" s="123"/>
      <c r="S23" s="122"/>
      <c r="T23" s="122"/>
      <c r="U23" s="123"/>
      <c r="V23" s="122"/>
      <c r="W23" s="122"/>
      <c r="X23" s="123"/>
      <c r="Y23" s="122"/>
      <c r="Z23" s="122"/>
      <c r="AA23" s="123"/>
      <c r="AB23" s="122"/>
      <c r="AC23" s="122"/>
      <c r="AD23" s="123"/>
      <c r="AE23" s="122"/>
      <c r="AF23" s="122"/>
      <c r="AG23" s="123"/>
      <c r="AH23" s="122"/>
      <c r="AI23" s="122"/>
      <c r="AJ23" s="123"/>
      <c r="AK23" s="122"/>
      <c r="AL23" s="122"/>
      <c r="AM23" s="123"/>
      <c r="AN23" s="122"/>
      <c r="AO23" s="122"/>
      <c r="AP23" s="123"/>
      <c r="AQ23" s="122"/>
      <c r="AR23" s="122"/>
      <c r="AS23" s="123"/>
      <c r="AT23" s="122"/>
      <c r="AU23" s="122"/>
      <c r="AV23" s="123"/>
      <c r="AW23" s="122"/>
      <c r="AX23" s="122"/>
      <c r="AY23" s="123"/>
      <c r="AZ23" s="122"/>
      <c r="BA23" s="122"/>
      <c r="BB23" s="123"/>
      <c r="BC23" s="122"/>
      <c r="BD23" s="122"/>
      <c r="BE23" s="123"/>
      <c r="BF23" s="122"/>
      <c r="BG23" s="122"/>
      <c r="BH23" s="126"/>
      <c r="BI23" s="123"/>
      <c r="BJ23" s="122"/>
      <c r="BK23" s="122"/>
      <c r="BL23" s="123"/>
      <c r="BM23" s="122"/>
      <c r="BN23" s="122"/>
      <c r="BO23" s="123"/>
      <c r="BP23" s="122"/>
      <c r="BQ23" s="122"/>
      <c r="BR23" s="123"/>
      <c r="BS23" s="122"/>
      <c r="BT23" s="122"/>
      <c r="BU23" s="123"/>
      <c r="BV23" s="122"/>
      <c r="BW23" s="122"/>
      <c r="BX23" s="123"/>
      <c r="BY23" s="122"/>
      <c r="BZ23" s="122"/>
      <c r="CA23" s="123"/>
      <c r="CB23" s="122"/>
      <c r="CC23" s="122"/>
      <c r="CD23" s="123"/>
      <c r="CE23" s="122"/>
      <c r="CF23" s="122"/>
      <c r="CG23" s="123"/>
      <c r="CH23" s="122"/>
      <c r="CI23" s="122"/>
      <c r="CJ23" s="123"/>
      <c r="CK23" s="122"/>
      <c r="CL23" s="122"/>
      <c r="CM23" s="123"/>
      <c r="CN23" s="122"/>
      <c r="CO23" s="122"/>
      <c r="CP23" s="123"/>
      <c r="CQ23" s="122"/>
      <c r="CR23" s="122"/>
      <c r="CS23" s="123"/>
      <c r="CT23" s="122"/>
      <c r="CU23" s="122"/>
      <c r="CV23" s="123"/>
      <c r="CW23" s="122"/>
      <c r="CX23" s="122"/>
      <c r="CY23" s="123"/>
      <c r="CZ23" s="122"/>
      <c r="DA23" s="122"/>
      <c r="DB23" s="123"/>
      <c r="DC23" s="122"/>
      <c r="DD23" s="122"/>
      <c r="DE23" s="123"/>
      <c r="DF23" s="122"/>
      <c r="DG23" s="122"/>
      <c r="DH23" s="123"/>
      <c r="DI23" s="122"/>
      <c r="DJ23" s="122"/>
      <c r="DK23" s="123"/>
      <c r="DL23" s="122"/>
      <c r="DM23" s="122"/>
      <c r="DN23" s="123"/>
      <c r="DO23" s="122"/>
      <c r="DP23" s="122"/>
      <c r="DQ23" s="123"/>
      <c r="DR23" s="122"/>
      <c r="DS23" s="122"/>
      <c r="DT23" s="123"/>
      <c r="DU23" s="122"/>
      <c r="DV23" s="122"/>
      <c r="DW23" s="123"/>
      <c r="DX23" s="122"/>
      <c r="DY23" s="122"/>
      <c r="DZ23" s="123"/>
      <c r="EA23" s="122"/>
      <c r="EB23" s="122"/>
      <c r="EC23" s="123"/>
      <c r="ED23" s="122"/>
      <c r="EE23" s="122"/>
      <c r="EF23" s="123"/>
      <c r="EG23" s="122"/>
      <c r="EH23" s="122"/>
      <c r="EI23" s="126"/>
      <c r="EJ23" s="235"/>
      <c r="EK23" s="235"/>
      <c r="EL23" s="235"/>
      <c r="EM23" s="120"/>
    </row>
    <row r="24" spans="1:143" s="35" customFormat="1" x14ac:dyDescent="0.25">
      <c r="A24" s="120"/>
      <c r="B24" s="123"/>
      <c r="C24" s="123"/>
      <c r="D24" s="122"/>
      <c r="E24" s="122"/>
      <c r="F24" s="123"/>
      <c r="G24" s="122"/>
      <c r="H24" s="122"/>
      <c r="I24" s="123"/>
      <c r="J24" s="122"/>
      <c r="K24" s="122"/>
      <c r="L24" s="123"/>
      <c r="M24" s="122"/>
      <c r="N24" s="122"/>
      <c r="O24" s="123"/>
      <c r="P24" s="122"/>
      <c r="Q24" s="122"/>
      <c r="R24" s="123"/>
      <c r="S24" s="122"/>
      <c r="T24" s="122"/>
      <c r="U24" s="123"/>
      <c r="V24" s="122"/>
      <c r="W24" s="122"/>
      <c r="X24" s="123"/>
      <c r="Y24" s="122"/>
      <c r="Z24" s="122"/>
      <c r="AA24" s="123"/>
      <c r="AB24" s="122"/>
      <c r="AC24" s="122"/>
      <c r="AD24" s="123"/>
      <c r="AE24" s="122"/>
      <c r="AF24" s="122"/>
      <c r="AG24" s="123"/>
      <c r="AH24" s="122"/>
      <c r="AI24" s="122"/>
      <c r="AJ24" s="123"/>
      <c r="AK24" s="122"/>
      <c r="AL24" s="122"/>
      <c r="AM24" s="123"/>
      <c r="AN24" s="122"/>
      <c r="AO24" s="122"/>
      <c r="AP24" s="123"/>
      <c r="AQ24" s="122"/>
      <c r="AR24" s="122"/>
      <c r="AS24" s="123"/>
      <c r="AT24" s="122"/>
      <c r="AU24" s="122"/>
      <c r="AV24" s="123"/>
      <c r="AW24" s="122"/>
      <c r="AX24" s="122"/>
      <c r="AY24" s="123"/>
      <c r="AZ24" s="122"/>
      <c r="BA24" s="122"/>
      <c r="BB24" s="123"/>
      <c r="BC24" s="122"/>
      <c r="BD24" s="122"/>
      <c r="BE24" s="123"/>
      <c r="BF24" s="122"/>
      <c r="BG24" s="122"/>
      <c r="BH24" s="126"/>
      <c r="BI24" s="123"/>
      <c r="BJ24" s="122"/>
      <c r="BK24" s="122"/>
      <c r="BL24" s="123"/>
      <c r="BM24" s="122"/>
      <c r="BN24" s="122"/>
      <c r="BO24" s="123"/>
      <c r="BP24" s="122"/>
      <c r="BQ24" s="122"/>
      <c r="BR24" s="123"/>
      <c r="BS24" s="122"/>
      <c r="BT24" s="122"/>
      <c r="BU24" s="123"/>
      <c r="BV24" s="122"/>
      <c r="BW24" s="122"/>
      <c r="BX24" s="123"/>
      <c r="BY24" s="122"/>
      <c r="BZ24" s="122"/>
      <c r="CA24" s="123"/>
      <c r="CB24" s="122"/>
      <c r="CC24" s="122"/>
      <c r="CD24" s="123"/>
      <c r="CE24" s="122"/>
      <c r="CF24" s="122"/>
      <c r="CG24" s="123"/>
      <c r="CH24" s="122"/>
      <c r="CI24" s="122"/>
      <c r="CJ24" s="123"/>
      <c r="CK24" s="122"/>
      <c r="CL24" s="122"/>
      <c r="CM24" s="123"/>
      <c r="CN24" s="122"/>
      <c r="CO24" s="122"/>
      <c r="CP24" s="123"/>
      <c r="CQ24" s="122"/>
      <c r="CR24" s="122"/>
      <c r="CS24" s="123"/>
      <c r="CT24" s="122"/>
      <c r="CU24" s="122"/>
      <c r="CV24" s="123"/>
      <c r="CW24" s="122"/>
      <c r="CX24" s="122"/>
      <c r="CY24" s="123"/>
      <c r="CZ24" s="122"/>
      <c r="DA24" s="122"/>
      <c r="DB24" s="123"/>
      <c r="DC24" s="122"/>
      <c r="DD24" s="122"/>
      <c r="DE24" s="123"/>
      <c r="DF24" s="122"/>
      <c r="DG24" s="122"/>
      <c r="DH24" s="123"/>
      <c r="DI24" s="122"/>
      <c r="DJ24" s="122"/>
      <c r="DK24" s="123"/>
      <c r="DL24" s="122"/>
      <c r="DM24" s="122"/>
      <c r="DN24" s="123"/>
      <c r="DO24" s="122"/>
      <c r="DP24" s="122"/>
      <c r="DQ24" s="123"/>
      <c r="DR24" s="122"/>
      <c r="DS24" s="122"/>
      <c r="DT24" s="123"/>
      <c r="DU24" s="122"/>
      <c r="DV24" s="122"/>
      <c r="DW24" s="123"/>
      <c r="DX24" s="122"/>
      <c r="DY24" s="122"/>
      <c r="DZ24" s="123"/>
      <c r="EA24" s="122"/>
      <c r="EB24" s="122"/>
      <c r="EC24" s="123"/>
      <c r="ED24" s="122"/>
      <c r="EE24" s="122"/>
      <c r="EF24" s="123"/>
      <c r="EG24" s="122"/>
      <c r="EH24" s="122"/>
      <c r="EI24" s="126"/>
      <c r="EJ24" s="235"/>
      <c r="EK24" s="235"/>
      <c r="EL24" s="235"/>
      <c r="EM24" s="120"/>
    </row>
    <row r="25" spans="1:143" s="35" customFormat="1" x14ac:dyDescent="0.25">
      <c r="A25" s="120"/>
      <c r="B25" s="123"/>
      <c r="C25" s="123"/>
      <c r="D25" s="122"/>
      <c r="E25" s="122"/>
      <c r="F25" s="123"/>
      <c r="G25" s="122"/>
      <c r="H25" s="122"/>
      <c r="I25" s="123"/>
      <c r="J25" s="122"/>
      <c r="K25" s="122"/>
      <c r="L25" s="123"/>
      <c r="M25" s="122"/>
      <c r="N25" s="122"/>
      <c r="O25" s="123"/>
      <c r="P25" s="122"/>
      <c r="Q25" s="122"/>
      <c r="R25" s="123"/>
      <c r="S25" s="122"/>
      <c r="T25" s="122"/>
      <c r="U25" s="123"/>
      <c r="V25" s="122"/>
      <c r="W25" s="122"/>
      <c r="X25" s="123"/>
      <c r="Y25" s="122"/>
      <c r="Z25" s="122"/>
      <c r="AA25" s="123"/>
      <c r="AB25" s="122"/>
      <c r="AC25" s="122"/>
      <c r="AD25" s="123"/>
      <c r="AE25" s="122"/>
      <c r="AF25" s="122"/>
      <c r="AG25" s="123"/>
      <c r="AH25" s="122"/>
      <c r="AI25" s="122"/>
      <c r="AJ25" s="123"/>
      <c r="AK25" s="122"/>
      <c r="AL25" s="122"/>
      <c r="AM25" s="123"/>
      <c r="AN25" s="122"/>
      <c r="AO25" s="122"/>
      <c r="AP25" s="123"/>
      <c r="AQ25" s="122"/>
      <c r="AR25" s="122"/>
      <c r="AS25" s="123"/>
      <c r="AT25" s="122"/>
      <c r="AU25" s="122"/>
      <c r="AV25" s="123"/>
      <c r="AW25" s="122"/>
      <c r="AX25" s="122"/>
      <c r="AY25" s="123"/>
      <c r="AZ25" s="122"/>
      <c r="BA25" s="122"/>
      <c r="BB25" s="123"/>
      <c r="BC25" s="122"/>
      <c r="BD25" s="122"/>
      <c r="BE25" s="123"/>
      <c r="BF25" s="122"/>
      <c r="BG25" s="122"/>
      <c r="BH25" s="126"/>
      <c r="BI25" s="123"/>
      <c r="BJ25" s="122"/>
      <c r="BK25" s="122"/>
      <c r="BL25" s="123"/>
      <c r="BM25" s="122"/>
      <c r="BN25" s="122"/>
      <c r="BO25" s="123"/>
      <c r="BP25" s="122"/>
      <c r="BQ25" s="122"/>
      <c r="BR25" s="123"/>
      <c r="BS25" s="122"/>
      <c r="BT25" s="122"/>
      <c r="BU25" s="123"/>
      <c r="BV25" s="122"/>
      <c r="BW25" s="122"/>
      <c r="BX25" s="123"/>
      <c r="BY25" s="122"/>
      <c r="BZ25" s="122"/>
      <c r="CA25" s="123"/>
      <c r="CB25" s="122"/>
      <c r="CC25" s="122"/>
      <c r="CD25" s="123"/>
      <c r="CE25" s="122"/>
      <c r="CF25" s="122"/>
      <c r="CG25" s="123"/>
      <c r="CH25" s="122"/>
      <c r="CI25" s="122"/>
      <c r="CJ25" s="123"/>
      <c r="CK25" s="122"/>
      <c r="CL25" s="122"/>
      <c r="CM25" s="123"/>
      <c r="CN25" s="122"/>
      <c r="CO25" s="122"/>
      <c r="CP25" s="123"/>
      <c r="CQ25" s="122"/>
      <c r="CR25" s="122"/>
      <c r="CS25" s="123"/>
      <c r="CT25" s="122"/>
      <c r="CU25" s="122"/>
      <c r="CV25" s="123"/>
      <c r="CW25" s="122"/>
      <c r="CX25" s="122"/>
      <c r="CY25" s="123"/>
      <c r="CZ25" s="122"/>
      <c r="DA25" s="122"/>
      <c r="DB25" s="123"/>
      <c r="DC25" s="122"/>
      <c r="DD25" s="122"/>
      <c r="DE25" s="123"/>
      <c r="DF25" s="122"/>
      <c r="DG25" s="122"/>
      <c r="DH25" s="123"/>
      <c r="DI25" s="122"/>
      <c r="DJ25" s="122"/>
      <c r="DK25" s="123"/>
      <c r="DL25" s="122"/>
      <c r="DM25" s="122"/>
      <c r="DN25" s="123"/>
      <c r="DO25" s="122"/>
      <c r="DP25" s="122"/>
      <c r="DQ25" s="123"/>
      <c r="DR25" s="122"/>
      <c r="DS25" s="122"/>
      <c r="DT25" s="123"/>
      <c r="DU25" s="122"/>
      <c r="DV25" s="122"/>
      <c r="DW25" s="123"/>
      <c r="DX25" s="122"/>
      <c r="DY25" s="122"/>
      <c r="DZ25" s="123"/>
      <c r="EA25" s="122"/>
      <c r="EB25" s="122"/>
      <c r="EC25" s="123"/>
      <c r="ED25" s="122"/>
      <c r="EE25" s="122"/>
      <c r="EF25" s="123"/>
      <c r="EG25" s="122"/>
      <c r="EH25" s="122"/>
      <c r="EI25" s="126"/>
      <c r="EJ25" s="235"/>
      <c r="EK25" s="235"/>
      <c r="EL25" s="235"/>
      <c r="EM25" s="120"/>
    </row>
    <row r="26" spans="1:143" x14ac:dyDescent="0.25">
      <c r="A26" s="120"/>
      <c r="B26" s="125"/>
      <c r="C26" s="123"/>
      <c r="D26" s="122"/>
      <c r="E26" s="122"/>
      <c r="F26" s="123"/>
      <c r="G26" s="122"/>
      <c r="H26" s="122"/>
      <c r="I26" s="123"/>
      <c r="J26" s="122"/>
      <c r="K26" s="122"/>
      <c r="L26" s="123"/>
      <c r="M26" s="122"/>
      <c r="N26" s="122"/>
      <c r="O26" s="123"/>
      <c r="P26" s="122"/>
      <c r="Q26" s="122"/>
      <c r="R26" s="123"/>
      <c r="S26" s="122"/>
      <c r="T26" s="122"/>
      <c r="U26" s="123"/>
      <c r="V26" s="122"/>
      <c r="W26" s="122"/>
      <c r="X26" s="123"/>
      <c r="Y26" s="122"/>
      <c r="Z26" s="122"/>
      <c r="AA26" s="123"/>
      <c r="AB26" s="122"/>
      <c r="AC26" s="122"/>
      <c r="AD26" s="123"/>
      <c r="AE26" s="122"/>
      <c r="AF26" s="122"/>
      <c r="AG26" s="123"/>
      <c r="AH26" s="122"/>
      <c r="AI26" s="122"/>
      <c r="AJ26" s="123"/>
      <c r="AK26" s="122"/>
      <c r="AL26" s="122"/>
      <c r="AM26" s="123"/>
      <c r="AN26" s="122"/>
      <c r="AO26" s="122"/>
      <c r="AP26" s="123"/>
      <c r="AQ26" s="122"/>
      <c r="AR26" s="122"/>
      <c r="AS26" s="123"/>
      <c r="AT26" s="122"/>
      <c r="AU26" s="122"/>
      <c r="AV26" s="123"/>
      <c r="AW26" s="122"/>
      <c r="AX26" s="122"/>
      <c r="AY26" s="123"/>
      <c r="AZ26" s="122"/>
      <c r="BA26" s="122"/>
      <c r="BB26" s="123"/>
      <c r="BC26" s="122"/>
      <c r="BD26" s="122"/>
      <c r="BE26" s="123"/>
      <c r="BF26" s="122"/>
      <c r="BG26" s="122"/>
      <c r="BH26" s="126"/>
      <c r="BI26" s="123"/>
      <c r="BJ26" s="122"/>
      <c r="BK26" s="122"/>
      <c r="BL26" s="123"/>
      <c r="BM26" s="122"/>
      <c r="BN26" s="122"/>
      <c r="BO26" s="123"/>
      <c r="BP26" s="122"/>
      <c r="BQ26" s="122"/>
      <c r="BR26" s="123"/>
      <c r="BS26" s="122"/>
      <c r="BT26" s="122"/>
      <c r="BU26" s="123"/>
      <c r="BV26" s="122"/>
      <c r="BW26" s="122"/>
      <c r="BX26" s="123"/>
      <c r="BY26" s="122"/>
      <c r="BZ26" s="122"/>
      <c r="CA26" s="123"/>
      <c r="CB26" s="122"/>
      <c r="CC26" s="122"/>
      <c r="CD26" s="123"/>
      <c r="CE26" s="122"/>
      <c r="CF26" s="122"/>
      <c r="CG26" s="123"/>
      <c r="CH26" s="122"/>
      <c r="CI26" s="122"/>
      <c r="CJ26" s="123"/>
      <c r="CK26" s="122"/>
      <c r="CL26" s="122"/>
      <c r="CM26" s="123"/>
      <c r="CN26" s="122"/>
      <c r="CO26" s="122"/>
      <c r="CP26" s="123"/>
      <c r="CQ26" s="122"/>
      <c r="CR26" s="122"/>
      <c r="CS26" s="123"/>
      <c r="CT26" s="122"/>
      <c r="CU26" s="122"/>
      <c r="CV26" s="123"/>
      <c r="CW26" s="122"/>
      <c r="CX26" s="122"/>
      <c r="CY26" s="123"/>
      <c r="CZ26" s="122"/>
      <c r="DA26" s="122"/>
      <c r="DB26" s="123"/>
      <c r="DC26" s="122"/>
      <c r="DD26" s="122"/>
      <c r="DE26" s="123"/>
      <c r="DF26" s="122"/>
      <c r="DG26" s="122"/>
      <c r="DH26" s="123"/>
      <c r="DI26" s="122"/>
      <c r="DJ26" s="122"/>
      <c r="DK26" s="123"/>
      <c r="DL26" s="122"/>
      <c r="DM26" s="122"/>
      <c r="DN26" s="123"/>
      <c r="DO26" s="122"/>
      <c r="DP26" s="122"/>
      <c r="DQ26" s="123"/>
      <c r="DR26" s="122"/>
      <c r="DS26" s="122"/>
      <c r="DT26" s="123"/>
      <c r="DU26" s="122"/>
      <c r="DV26" s="122"/>
      <c r="DW26" s="123"/>
      <c r="DX26" s="122"/>
      <c r="DY26" s="122"/>
      <c r="DZ26" s="123"/>
      <c r="EA26" s="122"/>
      <c r="EB26" s="122"/>
      <c r="EC26" s="123"/>
      <c r="ED26" s="122"/>
      <c r="EE26" s="122"/>
      <c r="EF26" s="123"/>
      <c r="EG26" s="122"/>
      <c r="EH26" s="122"/>
      <c r="EI26" s="126"/>
      <c r="EJ26" s="235"/>
      <c r="EK26" s="235"/>
      <c r="EL26" s="235"/>
      <c r="EM26" s="120"/>
    </row>
    <row r="27" spans="1:143" x14ac:dyDescent="0.25">
      <c r="A27" s="120"/>
      <c r="B27" s="123"/>
      <c r="C27" s="123"/>
      <c r="D27" s="122"/>
      <c r="E27" s="122"/>
      <c r="F27" s="123"/>
      <c r="G27" s="122"/>
      <c r="H27" s="122"/>
      <c r="I27" s="123"/>
      <c r="J27" s="122"/>
      <c r="K27" s="122"/>
      <c r="L27" s="123"/>
      <c r="M27" s="122"/>
      <c r="N27" s="122"/>
      <c r="O27" s="123"/>
      <c r="P27" s="122"/>
      <c r="Q27" s="122"/>
      <c r="R27" s="123"/>
      <c r="S27" s="122"/>
      <c r="T27" s="122"/>
      <c r="U27" s="123"/>
      <c r="V27" s="122"/>
      <c r="W27" s="122"/>
      <c r="X27" s="123"/>
      <c r="Y27" s="122"/>
      <c r="Z27" s="122"/>
      <c r="AA27" s="123"/>
      <c r="AB27" s="122"/>
      <c r="AC27" s="122"/>
      <c r="AD27" s="123"/>
      <c r="AE27" s="122"/>
      <c r="AF27" s="122"/>
      <c r="AG27" s="123"/>
      <c r="AH27" s="122"/>
      <c r="AI27" s="122"/>
      <c r="AJ27" s="123"/>
      <c r="AK27" s="122"/>
      <c r="AL27" s="122"/>
      <c r="AM27" s="123"/>
      <c r="AN27" s="122"/>
      <c r="AO27" s="122"/>
      <c r="AP27" s="123"/>
      <c r="AQ27" s="122"/>
      <c r="AR27" s="122"/>
      <c r="AS27" s="123"/>
      <c r="AT27" s="122"/>
      <c r="AU27" s="122"/>
      <c r="AV27" s="123"/>
      <c r="AW27" s="122"/>
      <c r="AX27" s="122"/>
      <c r="AY27" s="123"/>
      <c r="AZ27" s="122"/>
      <c r="BA27" s="122"/>
      <c r="BB27" s="123"/>
      <c r="BC27" s="122"/>
      <c r="BD27" s="122"/>
      <c r="BE27" s="123"/>
      <c r="BF27" s="122"/>
      <c r="BG27" s="122"/>
      <c r="BH27" s="126"/>
      <c r="BI27" s="123"/>
      <c r="BJ27" s="122"/>
      <c r="BK27" s="122"/>
      <c r="BL27" s="123"/>
      <c r="BM27" s="122"/>
      <c r="BN27" s="122"/>
      <c r="BO27" s="123"/>
      <c r="BP27" s="122"/>
      <c r="BQ27" s="122"/>
      <c r="BR27" s="123"/>
      <c r="BS27" s="122"/>
      <c r="BT27" s="122"/>
      <c r="BU27" s="123"/>
      <c r="BV27" s="122"/>
      <c r="BW27" s="122"/>
      <c r="BX27" s="123"/>
      <c r="BY27" s="122"/>
      <c r="BZ27" s="122"/>
      <c r="CA27" s="123"/>
      <c r="CB27" s="122"/>
      <c r="CC27" s="122"/>
      <c r="CD27" s="123"/>
      <c r="CE27" s="122"/>
      <c r="CF27" s="122"/>
      <c r="CG27" s="123"/>
      <c r="CH27" s="122"/>
      <c r="CI27" s="122"/>
      <c r="CJ27" s="123"/>
      <c r="CK27" s="122"/>
      <c r="CL27" s="122"/>
      <c r="CM27" s="123"/>
      <c r="CN27" s="122"/>
      <c r="CO27" s="122"/>
      <c r="CP27" s="123"/>
      <c r="CQ27" s="122"/>
      <c r="CR27" s="122"/>
      <c r="CS27" s="123"/>
      <c r="CT27" s="122"/>
      <c r="CU27" s="122"/>
      <c r="CV27" s="123"/>
      <c r="CW27" s="122"/>
      <c r="CX27" s="122"/>
      <c r="CY27" s="123"/>
      <c r="CZ27" s="122"/>
      <c r="DA27" s="122"/>
      <c r="DB27" s="123"/>
      <c r="DC27" s="122"/>
      <c r="DD27" s="122"/>
      <c r="DE27" s="123"/>
      <c r="DF27" s="122"/>
      <c r="DG27" s="122"/>
      <c r="DH27" s="123"/>
      <c r="DI27" s="122"/>
      <c r="DJ27" s="122"/>
      <c r="DK27" s="123"/>
      <c r="DL27" s="122"/>
      <c r="DM27" s="122"/>
      <c r="DN27" s="123"/>
      <c r="DO27" s="122"/>
      <c r="DP27" s="122"/>
      <c r="DQ27" s="123"/>
      <c r="DR27" s="122"/>
      <c r="DS27" s="122"/>
      <c r="DT27" s="123"/>
      <c r="DU27" s="122"/>
      <c r="DV27" s="122"/>
      <c r="DW27" s="123"/>
      <c r="DX27" s="122"/>
      <c r="DY27" s="122"/>
      <c r="DZ27" s="123"/>
      <c r="EA27" s="122"/>
      <c r="EB27" s="122"/>
      <c r="EC27" s="123"/>
      <c r="ED27" s="122"/>
      <c r="EE27" s="122"/>
      <c r="EF27" s="123"/>
      <c r="EG27" s="122"/>
      <c r="EH27" s="122"/>
      <c r="EI27" s="126"/>
      <c r="EJ27" s="235"/>
      <c r="EK27" s="235"/>
      <c r="EL27" s="235"/>
      <c r="EM27" s="120"/>
    </row>
    <row r="28" spans="1:143" x14ac:dyDescent="0.25">
      <c r="A28" s="120"/>
      <c r="B28" s="125"/>
      <c r="C28" s="123"/>
      <c r="D28" s="122"/>
      <c r="E28" s="122"/>
      <c r="F28" s="123"/>
      <c r="G28" s="122"/>
      <c r="H28" s="122"/>
      <c r="I28" s="123"/>
      <c r="J28" s="122"/>
      <c r="K28" s="122"/>
      <c r="L28" s="123"/>
      <c r="M28" s="122"/>
      <c r="N28" s="122"/>
      <c r="O28" s="123"/>
      <c r="P28" s="122"/>
      <c r="Q28" s="122"/>
      <c r="R28" s="123"/>
      <c r="S28" s="122"/>
      <c r="T28" s="122"/>
      <c r="U28" s="123"/>
      <c r="V28" s="122"/>
      <c r="W28" s="122"/>
      <c r="X28" s="123"/>
      <c r="Y28" s="122"/>
      <c r="Z28" s="122"/>
      <c r="AA28" s="123"/>
      <c r="AB28" s="122"/>
      <c r="AC28" s="122"/>
      <c r="AD28" s="123"/>
      <c r="AE28" s="122"/>
      <c r="AF28" s="122"/>
      <c r="AG28" s="123"/>
      <c r="AH28" s="122"/>
      <c r="AI28" s="122"/>
      <c r="AJ28" s="123"/>
      <c r="AK28" s="122"/>
      <c r="AL28" s="122"/>
      <c r="AM28" s="123"/>
      <c r="AN28" s="122"/>
      <c r="AO28" s="122"/>
      <c r="AP28" s="123"/>
      <c r="AQ28" s="122"/>
      <c r="AR28" s="122"/>
      <c r="AS28" s="123"/>
      <c r="AT28" s="122"/>
      <c r="AU28" s="122"/>
      <c r="AV28" s="123"/>
      <c r="AW28" s="122"/>
      <c r="AX28" s="122"/>
      <c r="AY28" s="123"/>
      <c r="AZ28" s="122"/>
      <c r="BA28" s="122"/>
      <c r="BB28" s="123"/>
      <c r="BC28" s="122"/>
      <c r="BD28" s="122"/>
      <c r="BE28" s="123"/>
      <c r="BF28" s="122"/>
      <c r="BG28" s="122"/>
      <c r="BH28" s="126"/>
      <c r="BI28" s="123"/>
      <c r="BJ28" s="122"/>
      <c r="BK28" s="122"/>
      <c r="BL28" s="123"/>
      <c r="BM28" s="122"/>
      <c r="BN28" s="122"/>
      <c r="BO28" s="123"/>
      <c r="BP28" s="122"/>
      <c r="BQ28" s="122"/>
      <c r="BR28" s="123"/>
      <c r="BS28" s="122"/>
      <c r="BT28" s="122"/>
      <c r="BU28" s="123"/>
      <c r="BV28" s="122"/>
      <c r="BW28" s="122"/>
      <c r="BX28" s="123"/>
      <c r="BY28" s="122"/>
      <c r="BZ28" s="122"/>
      <c r="CA28" s="123"/>
      <c r="CB28" s="122"/>
      <c r="CC28" s="122"/>
      <c r="CD28" s="123"/>
      <c r="CE28" s="122"/>
      <c r="CF28" s="122"/>
      <c r="CG28" s="123"/>
      <c r="CH28" s="122"/>
      <c r="CI28" s="122"/>
      <c r="CJ28" s="123"/>
      <c r="CK28" s="122"/>
      <c r="CL28" s="122"/>
      <c r="CM28" s="123"/>
      <c r="CN28" s="122"/>
      <c r="CO28" s="122"/>
      <c r="CP28" s="123"/>
      <c r="CQ28" s="122"/>
      <c r="CR28" s="122"/>
      <c r="CS28" s="123"/>
      <c r="CT28" s="122"/>
      <c r="CU28" s="122"/>
      <c r="CV28" s="123"/>
      <c r="CW28" s="122"/>
      <c r="CX28" s="122"/>
      <c r="CY28" s="123"/>
      <c r="CZ28" s="122"/>
      <c r="DA28" s="122"/>
      <c r="DB28" s="123"/>
      <c r="DC28" s="122"/>
      <c r="DD28" s="122"/>
      <c r="DE28" s="123"/>
      <c r="DF28" s="122"/>
      <c r="DG28" s="122"/>
      <c r="DH28" s="123"/>
      <c r="DI28" s="122"/>
      <c r="DJ28" s="122"/>
      <c r="DK28" s="123"/>
      <c r="DL28" s="122"/>
      <c r="DM28" s="122"/>
      <c r="DN28" s="123"/>
      <c r="DO28" s="122"/>
      <c r="DP28" s="122"/>
      <c r="DQ28" s="123"/>
      <c r="DR28" s="122"/>
      <c r="DS28" s="122"/>
      <c r="DT28" s="123"/>
      <c r="DU28" s="122"/>
      <c r="DV28" s="122"/>
      <c r="DW28" s="123"/>
      <c r="DX28" s="122"/>
      <c r="DY28" s="122"/>
      <c r="DZ28" s="123"/>
      <c r="EA28" s="122"/>
      <c r="EB28" s="122"/>
      <c r="EC28" s="123"/>
      <c r="ED28" s="122"/>
      <c r="EE28" s="122"/>
      <c r="EF28" s="123"/>
      <c r="EG28" s="122"/>
      <c r="EH28" s="122"/>
      <c r="EI28" s="126"/>
      <c r="EJ28" s="235"/>
      <c r="EK28" s="235"/>
      <c r="EL28" s="235"/>
      <c r="EM28" s="120"/>
    </row>
    <row r="29" spans="1:143" x14ac:dyDescent="0.25">
      <c r="A29" s="120"/>
      <c r="B29" s="123"/>
      <c r="C29" s="123"/>
      <c r="D29" s="122"/>
      <c r="E29" s="122"/>
      <c r="F29" s="123"/>
      <c r="G29" s="122"/>
      <c r="H29" s="122"/>
      <c r="I29" s="123"/>
      <c r="J29" s="122"/>
      <c r="K29" s="122"/>
      <c r="L29" s="123"/>
      <c r="M29" s="122"/>
      <c r="N29" s="122"/>
      <c r="O29" s="123"/>
      <c r="P29" s="122"/>
      <c r="Q29" s="122"/>
      <c r="R29" s="123"/>
      <c r="S29" s="122"/>
      <c r="T29" s="122"/>
      <c r="U29" s="123"/>
      <c r="V29" s="122"/>
      <c r="W29" s="122"/>
      <c r="X29" s="123"/>
      <c r="Y29" s="122"/>
      <c r="Z29" s="122"/>
      <c r="AA29" s="123"/>
      <c r="AB29" s="122"/>
      <c r="AC29" s="122"/>
      <c r="AD29" s="123"/>
      <c r="AE29" s="122"/>
      <c r="AF29" s="122"/>
      <c r="AG29" s="123"/>
      <c r="AH29" s="122"/>
      <c r="AI29" s="122"/>
      <c r="AJ29" s="123"/>
      <c r="AK29" s="122"/>
      <c r="AL29" s="122"/>
      <c r="AM29" s="123"/>
      <c r="AN29" s="122"/>
      <c r="AO29" s="122"/>
      <c r="AP29" s="123"/>
      <c r="AQ29" s="122"/>
      <c r="AR29" s="122"/>
      <c r="AS29" s="123"/>
      <c r="AT29" s="122"/>
      <c r="AU29" s="122"/>
      <c r="AV29" s="123"/>
      <c r="AW29" s="122"/>
      <c r="AX29" s="122"/>
      <c r="AY29" s="123"/>
      <c r="AZ29" s="122"/>
      <c r="BA29" s="122"/>
      <c r="BB29" s="123"/>
      <c r="BC29" s="122"/>
      <c r="BD29" s="122"/>
      <c r="BE29" s="123"/>
      <c r="BF29" s="122"/>
      <c r="BG29" s="122"/>
      <c r="BH29" s="126"/>
      <c r="BI29" s="123"/>
      <c r="BJ29" s="122"/>
      <c r="BK29" s="122"/>
      <c r="BL29" s="123"/>
      <c r="BM29" s="122"/>
      <c r="BN29" s="122"/>
      <c r="BO29" s="123"/>
      <c r="BP29" s="122"/>
      <c r="BQ29" s="122"/>
      <c r="BR29" s="123"/>
      <c r="BS29" s="122"/>
      <c r="BT29" s="122"/>
      <c r="BU29" s="123"/>
      <c r="BV29" s="122"/>
      <c r="BW29" s="122"/>
      <c r="BX29" s="123"/>
      <c r="BY29" s="122"/>
      <c r="BZ29" s="122"/>
      <c r="CA29" s="123"/>
      <c r="CB29" s="122"/>
      <c r="CC29" s="122"/>
      <c r="CD29" s="123"/>
      <c r="CE29" s="122"/>
      <c r="CF29" s="122"/>
      <c r="CG29" s="123"/>
      <c r="CH29" s="122"/>
      <c r="CI29" s="122"/>
      <c r="CJ29" s="123"/>
      <c r="CK29" s="122"/>
      <c r="CL29" s="122"/>
      <c r="CM29" s="123"/>
      <c r="CN29" s="122"/>
      <c r="CO29" s="122"/>
      <c r="CP29" s="123"/>
      <c r="CQ29" s="122"/>
      <c r="CR29" s="122"/>
      <c r="CS29" s="123"/>
      <c r="CT29" s="122"/>
      <c r="CU29" s="122"/>
      <c r="CV29" s="123"/>
      <c r="CW29" s="122"/>
      <c r="CX29" s="122"/>
      <c r="CY29" s="123"/>
      <c r="CZ29" s="122"/>
      <c r="DA29" s="122"/>
      <c r="DB29" s="123"/>
      <c r="DC29" s="122"/>
      <c r="DD29" s="122"/>
      <c r="DE29" s="123"/>
      <c r="DF29" s="122"/>
      <c r="DG29" s="122"/>
      <c r="DH29" s="123"/>
      <c r="DI29" s="122"/>
      <c r="DJ29" s="122"/>
      <c r="DK29" s="123"/>
      <c r="DL29" s="122"/>
      <c r="DM29" s="122"/>
      <c r="DN29" s="123"/>
      <c r="DO29" s="122"/>
      <c r="DP29" s="122"/>
      <c r="DQ29" s="123"/>
      <c r="DR29" s="122"/>
      <c r="DS29" s="122"/>
      <c r="DT29" s="123"/>
      <c r="DU29" s="122"/>
      <c r="DV29" s="122"/>
      <c r="DW29" s="123"/>
      <c r="DX29" s="122"/>
      <c r="DY29" s="122"/>
      <c r="DZ29" s="123"/>
      <c r="EA29" s="122"/>
      <c r="EB29" s="122"/>
      <c r="EC29" s="123"/>
      <c r="ED29" s="122"/>
      <c r="EE29" s="122"/>
      <c r="EF29" s="123"/>
      <c r="EG29" s="122"/>
      <c r="EH29" s="122"/>
      <c r="EI29" s="126"/>
      <c r="EJ29" s="235"/>
      <c r="EK29" s="235"/>
      <c r="EL29" s="235"/>
      <c r="EM29" s="120"/>
    </row>
    <row r="30" spans="1:143" x14ac:dyDescent="0.25">
      <c r="A30" s="120"/>
      <c r="B30" s="123"/>
      <c r="C30" s="123"/>
      <c r="D30" s="122"/>
      <c r="E30" s="122"/>
      <c r="F30" s="123"/>
      <c r="G30" s="122"/>
      <c r="H30" s="122"/>
      <c r="I30" s="123"/>
      <c r="J30" s="122"/>
      <c r="K30" s="122"/>
      <c r="L30" s="123"/>
      <c r="M30" s="122"/>
      <c r="N30" s="122"/>
      <c r="O30" s="123"/>
      <c r="P30" s="122"/>
      <c r="Q30" s="122"/>
      <c r="R30" s="123"/>
      <c r="S30" s="122"/>
      <c r="T30" s="122"/>
      <c r="U30" s="123"/>
      <c r="V30" s="122"/>
      <c r="W30" s="122"/>
      <c r="X30" s="123"/>
      <c r="Y30" s="122"/>
      <c r="Z30" s="122"/>
      <c r="AA30" s="123"/>
      <c r="AB30" s="122"/>
      <c r="AC30" s="122"/>
      <c r="AD30" s="123"/>
      <c r="AE30" s="122"/>
      <c r="AF30" s="122"/>
      <c r="AG30" s="123"/>
      <c r="AH30" s="122"/>
      <c r="AI30" s="122"/>
      <c r="AJ30" s="123"/>
      <c r="AK30" s="122"/>
      <c r="AL30" s="122"/>
      <c r="AM30" s="123"/>
      <c r="AN30" s="122"/>
      <c r="AO30" s="122"/>
      <c r="AP30" s="123"/>
      <c r="AQ30" s="122"/>
      <c r="AR30" s="122"/>
      <c r="AS30" s="123"/>
      <c r="AT30" s="122"/>
      <c r="AU30" s="122"/>
      <c r="AV30" s="123"/>
      <c r="AW30" s="122"/>
      <c r="AX30" s="122"/>
      <c r="AY30" s="123"/>
      <c r="AZ30" s="122"/>
      <c r="BA30" s="122"/>
      <c r="BB30" s="123"/>
      <c r="BC30" s="122"/>
      <c r="BD30" s="122"/>
      <c r="BE30" s="123"/>
      <c r="BF30" s="122"/>
      <c r="BG30" s="122"/>
      <c r="BH30" s="126"/>
      <c r="BI30" s="123"/>
      <c r="BJ30" s="122"/>
      <c r="BK30" s="122"/>
      <c r="BL30" s="123"/>
      <c r="BM30" s="122"/>
      <c r="BN30" s="122"/>
      <c r="BO30" s="123"/>
      <c r="BP30" s="122"/>
      <c r="BQ30" s="122"/>
      <c r="BR30" s="123"/>
      <c r="BS30" s="122"/>
      <c r="BT30" s="122"/>
      <c r="BU30" s="123"/>
      <c r="BV30" s="122"/>
      <c r="BW30" s="122"/>
      <c r="BX30" s="123"/>
      <c r="BY30" s="122"/>
      <c r="BZ30" s="122"/>
      <c r="CA30" s="123"/>
      <c r="CB30" s="122"/>
      <c r="CC30" s="122"/>
      <c r="CD30" s="123"/>
      <c r="CE30" s="122"/>
      <c r="CF30" s="122"/>
      <c r="CG30" s="123"/>
      <c r="CH30" s="122"/>
      <c r="CI30" s="122"/>
      <c r="CJ30" s="123"/>
      <c r="CK30" s="122"/>
      <c r="CL30" s="122"/>
      <c r="CM30" s="123"/>
      <c r="CN30" s="122"/>
      <c r="CO30" s="122"/>
      <c r="CP30" s="123"/>
      <c r="CQ30" s="122"/>
      <c r="CR30" s="122"/>
      <c r="CS30" s="123"/>
      <c r="CT30" s="122"/>
      <c r="CU30" s="122"/>
      <c r="CV30" s="123"/>
      <c r="CW30" s="122"/>
      <c r="CX30" s="122"/>
      <c r="CY30" s="123"/>
      <c r="CZ30" s="122"/>
      <c r="DA30" s="122"/>
      <c r="DB30" s="123"/>
      <c r="DC30" s="122"/>
      <c r="DD30" s="122"/>
      <c r="DE30" s="123"/>
      <c r="DF30" s="122"/>
      <c r="DG30" s="122"/>
      <c r="DH30" s="123"/>
      <c r="DI30" s="122"/>
      <c r="DJ30" s="122"/>
      <c r="DK30" s="123"/>
      <c r="DL30" s="122"/>
      <c r="DM30" s="122"/>
      <c r="DN30" s="123"/>
      <c r="DO30" s="122"/>
      <c r="DP30" s="122"/>
      <c r="DQ30" s="123"/>
      <c r="DR30" s="122"/>
      <c r="DS30" s="122"/>
      <c r="DT30" s="123"/>
      <c r="DU30" s="122"/>
      <c r="DV30" s="122"/>
      <c r="DW30" s="123"/>
      <c r="DX30" s="122"/>
      <c r="DY30" s="122"/>
      <c r="DZ30" s="123"/>
      <c r="EA30" s="122"/>
      <c r="EB30" s="122"/>
      <c r="EC30" s="123"/>
      <c r="ED30" s="122"/>
      <c r="EE30" s="122"/>
      <c r="EF30" s="123"/>
      <c r="EG30" s="122"/>
      <c r="EH30" s="122"/>
      <c r="EI30" s="126"/>
      <c r="EJ30" s="235"/>
      <c r="EK30" s="235"/>
      <c r="EL30" s="235"/>
      <c r="EM30" s="120"/>
    </row>
    <row r="31" spans="1:143" x14ac:dyDescent="0.25">
      <c r="A31" s="120"/>
      <c r="B31" s="123"/>
      <c r="C31" s="123"/>
      <c r="D31" s="122"/>
      <c r="E31" s="122"/>
      <c r="F31" s="123"/>
      <c r="G31" s="122"/>
      <c r="H31" s="122"/>
      <c r="I31" s="123"/>
      <c r="J31" s="122"/>
      <c r="K31" s="122"/>
      <c r="L31" s="123"/>
      <c r="M31" s="122"/>
      <c r="N31" s="122"/>
      <c r="O31" s="123"/>
      <c r="P31" s="122"/>
      <c r="Q31" s="122"/>
      <c r="R31" s="123"/>
      <c r="S31" s="122"/>
      <c r="T31" s="122"/>
      <c r="U31" s="123"/>
      <c r="V31" s="122"/>
      <c r="W31" s="122"/>
      <c r="X31" s="123"/>
      <c r="Y31" s="122"/>
      <c r="Z31" s="122"/>
      <c r="AA31" s="123"/>
      <c r="AB31" s="122"/>
      <c r="AC31" s="122"/>
      <c r="AD31" s="123"/>
      <c r="AE31" s="122"/>
      <c r="AF31" s="122"/>
      <c r="AG31" s="123"/>
      <c r="AH31" s="122"/>
      <c r="AI31" s="122"/>
      <c r="AJ31" s="123"/>
      <c r="AK31" s="122"/>
      <c r="AL31" s="122"/>
      <c r="AM31" s="123"/>
      <c r="AN31" s="122"/>
      <c r="AO31" s="122"/>
      <c r="AP31" s="123"/>
      <c r="AQ31" s="122"/>
      <c r="AR31" s="122"/>
      <c r="AS31" s="123"/>
      <c r="AT31" s="122"/>
      <c r="AU31" s="122"/>
      <c r="AV31" s="123"/>
      <c r="AW31" s="122"/>
      <c r="AX31" s="122"/>
      <c r="AY31" s="123"/>
      <c r="AZ31" s="122"/>
      <c r="BA31" s="122"/>
      <c r="BB31" s="123"/>
      <c r="BC31" s="122"/>
      <c r="BD31" s="122"/>
      <c r="BE31" s="123"/>
      <c r="BF31" s="122"/>
      <c r="BG31" s="122"/>
      <c r="BH31" s="126"/>
      <c r="BI31" s="123"/>
      <c r="BJ31" s="122"/>
      <c r="BK31" s="122"/>
      <c r="BL31" s="123"/>
      <c r="BM31" s="122"/>
      <c r="BN31" s="122"/>
      <c r="BO31" s="123"/>
      <c r="BP31" s="122"/>
      <c r="BQ31" s="122"/>
      <c r="BR31" s="123"/>
      <c r="BS31" s="122"/>
      <c r="BT31" s="122"/>
      <c r="BU31" s="123"/>
      <c r="BV31" s="122"/>
      <c r="BW31" s="122"/>
      <c r="BX31" s="123"/>
      <c r="BY31" s="122"/>
      <c r="BZ31" s="122"/>
      <c r="CA31" s="123"/>
      <c r="CB31" s="122"/>
      <c r="CC31" s="122"/>
      <c r="CD31" s="123"/>
      <c r="CE31" s="122"/>
      <c r="CF31" s="122"/>
      <c r="CG31" s="123"/>
      <c r="CH31" s="122"/>
      <c r="CI31" s="122"/>
      <c r="CJ31" s="123"/>
      <c r="CK31" s="122"/>
      <c r="CL31" s="122"/>
      <c r="CM31" s="123"/>
      <c r="CN31" s="122"/>
      <c r="CO31" s="122"/>
      <c r="CP31" s="123"/>
      <c r="CQ31" s="122"/>
      <c r="CR31" s="122"/>
      <c r="CS31" s="123"/>
      <c r="CT31" s="122"/>
      <c r="CU31" s="122"/>
      <c r="CV31" s="123"/>
      <c r="CW31" s="122"/>
      <c r="CX31" s="122"/>
      <c r="CY31" s="123"/>
      <c r="CZ31" s="122"/>
      <c r="DA31" s="122"/>
      <c r="DB31" s="123"/>
      <c r="DC31" s="122"/>
      <c r="DD31" s="122"/>
      <c r="DE31" s="123"/>
      <c r="DF31" s="122"/>
      <c r="DG31" s="122"/>
      <c r="DH31" s="123"/>
      <c r="DI31" s="122"/>
      <c r="DJ31" s="122"/>
      <c r="DK31" s="123"/>
      <c r="DL31" s="122"/>
      <c r="DM31" s="122"/>
      <c r="DN31" s="123"/>
      <c r="DO31" s="122"/>
      <c r="DP31" s="122"/>
      <c r="DQ31" s="123"/>
      <c r="DR31" s="122"/>
      <c r="DS31" s="122"/>
      <c r="DT31" s="123"/>
      <c r="DU31" s="122"/>
      <c r="DV31" s="122"/>
      <c r="DW31" s="123"/>
      <c r="DX31" s="122"/>
      <c r="DY31" s="122"/>
      <c r="DZ31" s="123"/>
      <c r="EA31" s="122"/>
      <c r="EB31" s="122"/>
      <c r="EC31" s="123"/>
      <c r="ED31" s="122"/>
      <c r="EE31" s="122"/>
      <c r="EF31" s="123"/>
      <c r="EG31" s="122"/>
      <c r="EH31" s="122"/>
      <c r="EI31" s="126"/>
      <c r="EJ31" s="235"/>
      <c r="EK31" s="235"/>
      <c r="EL31" s="235"/>
      <c r="EM31" s="120"/>
    </row>
    <row r="32" spans="1:143" x14ac:dyDescent="0.25">
      <c r="A32" s="120"/>
      <c r="B32" s="123"/>
      <c r="C32" s="123"/>
      <c r="D32" s="122"/>
      <c r="E32" s="122"/>
      <c r="F32" s="123"/>
      <c r="G32" s="122"/>
      <c r="H32" s="122"/>
      <c r="I32" s="123"/>
      <c r="J32" s="122"/>
      <c r="K32" s="122"/>
      <c r="L32" s="123"/>
      <c r="M32" s="122"/>
      <c r="N32" s="122"/>
      <c r="O32" s="123"/>
      <c r="P32" s="122"/>
      <c r="Q32" s="122"/>
      <c r="R32" s="123"/>
      <c r="S32" s="122"/>
      <c r="T32" s="122"/>
      <c r="U32" s="123"/>
      <c r="V32" s="122"/>
      <c r="W32" s="122"/>
      <c r="X32" s="123"/>
      <c r="Y32" s="122"/>
      <c r="Z32" s="122"/>
      <c r="AA32" s="123"/>
      <c r="AB32" s="122"/>
      <c r="AC32" s="122"/>
      <c r="AD32" s="123"/>
      <c r="AE32" s="122"/>
      <c r="AF32" s="122"/>
      <c r="AG32" s="123"/>
      <c r="AH32" s="122"/>
      <c r="AI32" s="122"/>
      <c r="AJ32" s="123"/>
      <c r="AK32" s="122"/>
      <c r="AL32" s="122"/>
      <c r="AM32" s="123"/>
      <c r="AN32" s="122"/>
      <c r="AO32" s="122"/>
      <c r="AP32" s="123"/>
      <c r="AQ32" s="122"/>
      <c r="AR32" s="122"/>
      <c r="AS32" s="123"/>
      <c r="AT32" s="122"/>
      <c r="AU32" s="122"/>
      <c r="AV32" s="123"/>
      <c r="AW32" s="122"/>
      <c r="AX32" s="122"/>
      <c r="AY32" s="123"/>
      <c r="AZ32" s="122"/>
      <c r="BA32" s="122"/>
      <c r="BB32" s="123"/>
      <c r="BC32" s="122"/>
      <c r="BD32" s="122"/>
      <c r="BE32" s="123"/>
      <c r="BF32" s="122"/>
      <c r="BG32" s="122"/>
      <c r="BH32" s="126"/>
      <c r="BI32" s="123"/>
      <c r="BJ32" s="122"/>
      <c r="BK32" s="122"/>
      <c r="BL32" s="123"/>
      <c r="BM32" s="122"/>
      <c r="BN32" s="122"/>
      <c r="BO32" s="123"/>
      <c r="BP32" s="122"/>
      <c r="BQ32" s="122"/>
      <c r="BR32" s="123"/>
      <c r="BS32" s="122"/>
      <c r="BT32" s="122"/>
      <c r="BU32" s="123"/>
      <c r="BV32" s="122"/>
      <c r="BW32" s="122"/>
      <c r="BX32" s="123"/>
      <c r="BY32" s="122"/>
      <c r="BZ32" s="122"/>
      <c r="CA32" s="123"/>
      <c r="CB32" s="122"/>
      <c r="CC32" s="122"/>
      <c r="CD32" s="123"/>
      <c r="CE32" s="122"/>
      <c r="CF32" s="122"/>
      <c r="CG32" s="123"/>
      <c r="CH32" s="122"/>
      <c r="CI32" s="122"/>
      <c r="CJ32" s="123"/>
      <c r="CK32" s="122"/>
      <c r="CL32" s="122"/>
      <c r="CM32" s="123"/>
      <c r="CN32" s="122"/>
      <c r="CO32" s="122"/>
      <c r="CP32" s="123"/>
      <c r="CQ32" s="122"/>
      <c r="CR32" s="122"/>
      <c r="CS32" s="123"/>
      <c r="CT32" s="122"/>
      <c r="CU32" s="122"/>
      <c r="CV32" s="123"/>
      <c r="CW32" s="122"/>
      <c r="CX32" s="122"/>
      <c r="CY32" s="123"/>
      <c r="CZ32" s="122"/>
      <c r="DA32" s="122"/>
      <c r="DB32" s="123"/>
      <c r="DC32" s="122"/>
      <c r="DD32" s="122"/>
      <c r="DE32" s="123"/>
      <c r="DF32" s="122"/>
      <c r="DG32" s="122"/>
      <c r="DH32" s="123"/>
      <c r="DI32" s="122"/>
      <c r="DJ32" s="122"/>
      <c r="DK32" s="123"/>
      <c r="DL32" s="122"/>
      <c r="DM32" s="122"/>
      <c r="DN32" s="123"/>
      <c r="DO32" s="122"/>
      <c r="DP32" s="122"/>
      <c r="DQ32" s="123"/>
      <c r="DR32" s="122"/>
      <c r="DS32" s="122"/>
      <c r="DT32" s="123"/>
      <c r="DU32" s="122"/>
      <c r="DV32" s="122"/>
      <c r="DW32" s="123"/>
      <c r="DX32" s="122"/>
      <c r="DY32" s="122"/>
      <c r="DZ32" s="123"/>
      <c r="EA32" s="122"/>
      <c r="EB32" s="122"/>
      <c r="EC32" s="123"/>
      <c r="ED32" s="122"/>
      <c r="EE32" s="122"/>
      <c r="EF32" s="123"/>
      <c r="EG32" s="122"/>
      <c r="EH32" s="122"/>
      <c r="EI32" s="126"/>
      <c r="EJ32" s="235"/>
      <c r="EK32" s="235"/>
      <c r="EL32" s="235"/>
      <c r="EM32" s="120"/>
    </row>
    <row r="33" spans="1:143" x14ac:dyDescent="0.25">
      <c r="A33" s="120"/>
      <c r="B33" s="123"/>
      <c r="C33" s="123"/>
      <c r="D33" s="122"/>
      <c r="E33" s="122"/>
      <c r="F33" s="123"/>
      <c r="G33" s="122"/>
      <c r="H33" s="122"/>
      <c r="I33" s="123"/>
      <c r="J33" s="122"/>
      <c r="K33" s="122"/>
      <c r="L33" s="123"/>
      <c r="M33" s="122"/>
      <c r="N33" s="122"/>
      <c r="O33" s="123"/>
      <c r="P33" s="122"/>
      <c r="Q33" s="122"/>
      <c r="R33" s="123"/>
      <c r="S33" s="122"/>
      <c r="T33" s="122"/>
      <c r="U33" s="123"/>
      <c r="V33" s="122"/>
      <c r="W33" s="122"/>
      <c r="X33" s="123"/>
      <c r="Y33" s="122"/>
      <c r="Z33" s="122"/>
      <c r="AA33" s="123"/>
      <c r="AB33" s="122"/>
      <c r="AC33" s="122"/>
      <c r="AD33" s="123"/>
      <c r="AE33" s="122"/>
      <c r="AF33" s="122"/>
      <c r="AG33" s="123"/>
      <c r="AH33" s="122"/>
      <c r="AI33" s="122"/>
      <c r="AJ33" s="123"/>
      <c r="AK33" s="122"/>
      <c r="AL33" s="122"/>
      <c r="AM33" s="123"/>
      <c r="AN33" s="122"/>
      <c r="AO33" s="122"/>
      <c r="AP33" s="123"/>
      <c r="AQ33" s="122"/>
      <c r="AR33" s="122"/>
      <c r="AS33" s="123"/>
      <c r="AT33" s="122"/>
      <c r="AU33" s="122"/>
      <c r="AV33" s="123"/>
      <c r="AW33" s="122"/>
      <c r="AX33" s="122"/>
      <c r="AY33" s="123"/>
      <c r="AZ33" s="122"/>
      <c r="BA33" s="122"/>
      <c r="BB33" s="123"/>
      <c r="BC33" s="122"/>
      <c r="BD33" s="122"/>
      <c r="BE33" s="123"/>
      <c r="BF33" s="122"/>
      <c r="BG33" s="122"/>
      <c r="BH33" s="126"/>
      <c r="BI33" s="123"/>
      <c r="BJ33" s="122"/>
      <c r="BK33" s="122"/>
      <c r="BL33" s="123"/>
      <c r="BM33" s="122"/>
      <c r="BN33" s="122"/>
      <c r="BO33" s="123"/>
      <c r="BP33" s="122"/>
      <c r="BQ33" s="122"/>
      <c r="BR33" s="123"/>
      <c r="BS33" s="122"/>
      <c r="BT33" s="122"/>
      <c r="BU33" s="123"/>
      <c r="BV33" s="122"/>
      <c r="BW33" s="122"/>
      <c r="BX33" s="123"/>
      <c r="BY33" s="122"/>
      <c r="BZ33" s="122"/>
      <c r="CA33" s="123"/>
      <c r="CB33" s="122"/>
      <c r="CC33" s="122"/>
      <c r="CD33" s="123"/>
      <c r="CE33" s="122"/>
      <c r="CF33" s="122"/>
      <c r="CG33" s="123"/>
      <c r="CH33" s="122"/>
      <c r="CI33" s="122"/>
      <c r="CJ33" s="123"/>
      <c r="CK33" s="122"/>
      <c r="CL33" s="122"/>
      <c r="CM33" s="123"/>
      <c r="CN33" s="122"/>
      <c r="CO33" s="122"/>
      <c r="CP33" s="123"/>
      <c r="CQ33" s="122"/>
      <c r="CR33" s="122"/>
      <c r="CS33" s="123"/>
      <c r="CT33" s="122"/>
      <c r="CU33" s="122"/>
      <c r="CV33" s="123"/>
      <c r="CW33" s="122"/>
      <c r="CX33" s="122"/>
      <c r="CY33" s="123"/>
      <c r="CZ33" s="122"/>
      <c r="DA33" s="122"/>
      <c r="DB33" s="123"/>
      <c r="DC33" s="122"/>
      <c r="DD33" s="122"/>
      <c r="DE33" s="123"/>
      <c r="DF33" s="122"/>
      <c r="DG33" s="122"/>
      <c r="DH33" s="123"/>
      <c r="DI33" s="122"/>
      <c r="DJ33" s="122"/>
      <c r="DK33" s="123"/>
      <c r="DL33" s="122"/>
      <c r="DM33" s="122"/>
      <c r="DN33" s="123"/>
      <c r="DO33" s="122"/>
      <c r="DP33" s="122"/>
      <c r="DQ33" s="123"/>
      <c r="DR33" s="122"/>
      <c r="DS33" s="122"/>
      <c r="DT33" s="123"/>
      <c r="DU33" s="122"/>
      <c r="DV33" s="122"/>
      <c r="DW33" s="123"/>
      <c r="DX33" s="122"/>
      <c r="DY33" s="122"/>
      <c r="DZ33" s="123"/>
      <c r="EA33" s="122"/>
      <c r="EB33" s="122"/>
      <c r="EC33" s="123"/>
      <c r="ED33" s="122"/>
      <c r="EE33" s="122"/>
      <c r="EF33" s="123"/>
      <c r="EG33" s="122"/>
      <c r="EH33" s="122"/>
      <c r="EI33" s="126"/>
      <c r="EJ33" s="235"/>
      <c r="EK33" s="235"/>
      <c r="EL33" s="235"/>
      <c r="EM33" s="120"/>
    </row>
    <row r="34" spans="1:143" x14ac:dyDescent="0.25">
      <c r="A34" s="120"/>
      <c r="B34" s="123"/>
      <c r="C34" s="123"/>
      <c r="D34" s="122"/>
      <c r="E34" s="122"/>
      <c r="F34" s="123"/>
      <c r="G34" s="122"/>
      <c r="H34" s="122"/>
      <c r="I34" s="123"/>
      <c r="J34" s="122"/>
      <c r="K34" s="122"/>
      <c r="L34" s="123"/>
      <c r="M34" s="122"/>
      <c r="N34" s="122"/>
      <c r="O34" s="123"/>
      <c r="P34" s="122"/>
      <c r="Q34" s="122"/>
      <c r="R34" s="123"/>
      <c r="S34" s="122"/>
      <c r="T34" s="122"/>
      <c r="U34" s="123"/>
      <c r="V34" s="122"/>
      <c r="W34" s="122"/>
      <c r="X34" s="123"/>
      <c r="Y34" s="122"/>
      <c r="Z34" s="122"/>
      <c r="AA34" s="123"/>
      <c r="AB34" s="122"/>
      <c r="AC34" s="122"/>
      <c r="AD34" s="123"/>
      <c r="AE34" s="122"/>
      <c r="AF34" s="122"/>
      <c r="AG34" s="123"/>
      <c r="AH34" s="122"/>
      <c r="AI34" s="122"/>
      <c r="AJ34" s="123"/>
      <c r="AK34" s="122"/>
      <c r="AL34" s="122"/>
      <c r="AM34" s="123"/>
      <c r="AN34" s="122"/>
      <c r="AO34" s="122"/>
      <c r="AP34" s="123"/>
      <c r="AQ34" s="122"/>
      <c r="AR34" s="122"/>
      <c r="AS34" s="123"/>
      <c r="AT34" s="122"/>
      <c r="AU34" s="122"/>
      <c r="AV34" s="123"/>
      <c r="AW34" s="122"/>
      <c r="AX34" s="122"/>
      <c r="AY34" s="123"/>
      <c r="AZ34" s="122"/>
      <c r="BA34" s="122"/>
      <c r="BB34" s="123"/>
      <c r="BC34" s="122"/>
      <c r="BD34" s="122"/>
      <c r="BE34" s="123"/>
      <c r="BF34" s="122"/>
      <c r="BG34" s="122"/>
      <c r="BH34" s="126"/>
      <c r="BI34" s="123"/>
      <c r="BJ34" s="122"/>
      <c r="BK34" s="122"/>
      <c r="BL34" s="123"/>
      <c r="BM34" s="122"/>
      <c r="BN34" s="122"/>
      <c r="BO34" s="123"/>
      <c r="BP34" s="122"/>
      <c r="BQ34" s="122"/>
      <c r="BR34" s="123"/>
      <c r="BS34" s="122"/>
      <c r="BT34" s="122"/>
      <c r="BU34" s="123"/>
      <c r="BV34" s="122"/>
      <c r="BW34" s="122"/>
      <c r="BX34" s="123"/>
      <c r="BY34" s="122"/>
      <c r="BZ34" s="122"/>
      <c r="CA34" s="123"/>
      <c r="CB34" s="122"/>
      <c r="CC34" s="122"/>
      <c r="CD34" s="123"/>
      <c r="CE34" s="122"/>
      <c r="CF34" s="122"/>
      <c r="CG34" s="123"/>
      <c r="CH34" s="122"/>
      <c r="CI34" s="122"/>
      <c r="CJ34" s="123"/>
      <c r="CK34" s="122"/>
      <c r="CL34" s="122"/>
      <c r="CM34" s="123"/>
      <c r="CN34" s="122"/>
      <c r="CO34" s="122"/>
      <c r="CP34" s="123"/>
      <c r="CQ34" s="122"/>
      <c r="CR34" s="122"/>
      <c r="CS34" s="123"/>
      <c r="CT34" s="122"/>
      <c r="CU34" s="122"/>
      <c r="CV34" s="123"/>
      <c r="CW34" s="122"/>
      <c r="CX34" s="122"/>
      <c r="CY34" s="123"/>
      <c r="CZ34" s="122"/>
      <c r="DA34" s="122"/>
      <c r="DB34" s="123"/>
      <c r="DC34" s="122"/>
      <c r="DD34" s="122"/>
      <c r="DE34" s="123"/>
      <c r="DF34" s="122"/>
      <c r="DG34" s="122"/>
      <c r="DH34" s="123"/>
      <c r="DI34" s="122"/>
      <c r="DJ34" s="122"/>
      <c r="DK34" s="123"/>
      <c r="DL34" s="122"/>
      <c r="DM34" s="122"/>
      <c r="DN34" s="123"/>
      <c r="DO34" s="122"/>
      <c r="DP34" s="122"/>
      <c r="DQ34" s="123"/>
      <c r="DR34" s="122"/>
      <c r="DS34" s="122"/>
      <c r="DT34" s="123"/>
      <c r="DU34" s="122"/>
      <c r="DV34" s="122"/>
      <c r="DW34" s="123"/>
      <c r="DX34" s="122"/>
      <c r="DY34" s="122"/>
      <c r="DZ34" s="123"/>
      <c r="EA34" s="122"/>
      <c r="EB34" s="122"/>
      <c r="EC34" s="123"/>
      <c r="ED34" s="122"/>
      <c r="EE34" s="122"/>
      <c r="EF34" s="123"/>
      <c r="EG34" s="122"/>
      <c r="EH34" s="122"/>
      <c r="EI34" s="126"/>
      <c r="EJ34" s="235"/>
      <c r="EK34" s="235"/>
      <c r="EL34" s="235"/>
      <c r="EM34" s="120"/>
    </row>
    <row r="35" spans="1:143" x14ac:dyDescent="0.25">
      <c r="A35" s="120"/>
      <c r="B35" s="123"/>
      <c r="C35" s="123"/>
      <c r="D35" s="122"/>
      <c r="E35" s="122"/>
      <c r="F35" s="123"/>
      <c r="G35" s="122"/>
      <c r="H35" s="122"/>
      <c r="I35" s="123"/>
      <c r="J35" s="122"/>
      <c r="K35" s="122"/>
      <c r="L35" s="123"/>
      <c r="M35" s="122"/>
      <c r="N35" s="122"/>
      <c r="O35" s="123"/>
      <c r="P35" s="122"/>
      <c r="Q35" s="122"/>
      <c r="R35" s="123"/>
      <c r="S35" s="122"/>
      <c r="T35" s="122"/>
      <c r="U35" s="123"/>
      <c r="V35" s="122"/>
      <c r="W35" s="122"/>
      <c r="X35" s="123"/>
      <c r="Y35" s="122"/>
      <c r="Z35" s="122"/>
      <c r="AA35" s="123"/>
      <c r="AB35" s="122"/>
      <c r="AC35" s="122"/>
      <c r="AD35" s="123"/>
      <c r="AE35" s="122"/>
      <c r="AF35" s="122"/>
      <c r="AG35" s="123"/>
      <c r="AH35" s="122"/>
      <c r="AI35" s="122"/>
      <c r="AJ35" s="123"/>
      <c r="AK35" s="122"/>
      <c r="AL35" s="122"/>
      <c r="AM35" s="123"/>
      <c r="AN35" s="122"/>
      <c r="AO35" s="122"/>
      <c r="AP35" s="123"/>
      <c r="AQ35" s="122"/>
      <c r="AR35" s="122"/>
      <c r="AS35" s="123"/>
      <c r="AT35" s="122"/>
      <c r="AU35" s="122"/>
      <c r="AV35" s="123"/>
      <c r="AW35" s="122"/>
      <c r="AX35" s="122"/>
      <c r="AY35" s="123"/>
      <c r="AZ35" s="122"/>
      <c r="BA35" s="122"/>
      <c r="BB35" s="123"/>
      <c r="BC35" s="122"/>
      <c r="BD35" s="122"/>
      <c r="BE35" s="123"/>
      <c r="BF35" s="122"/>
      <c r="BG35" s="122"/>
      <c r="BH35" s="126"/>
      <c r="BI35" s="123"/>
      <c r="BJ35" s="122"/>
      <c r="BK35" s="122"/>
      <c r="BL35" s="123"/>
      <c r="BM35" s="122"/>
      <c r="BN35" s="122"/>
      <c r="BO35" s="123"/>
      <c r="BP35" s="122"/>
      <c r="BQ35" s="122"/>
      <c r="BR35" s="123"/>
      <c r="BS35" s="122"/>
      <c r="BT35" s="122"/>
      <c r="BU35" s="123"/>
      <c r="BV35" s="122"/>
      <c r="BW35" s="122"/>
      <c r="BX35" s="123"/>
      <c r="BY35" s="122"/>
      <c r="BZ35" s="122"/>
      <c r="CA35" s="123"/>
      <c r="CB35" s="122"/>
      <c r="CC35" s="122"/>
      <c r="CD35" s="123"/>
      <c r="CE35" s="122"/>
      <c r="CF35" s="122"/>
      <c r="CG35" s="123"/>
      <c r="CH35" s="122"/>
      <c r="CI35" s="122"/>
      <c r="CJ35" s="123"/>
      <c r="CK35" s="122"/>
      <c r="CL35" s="122"/>
      <c r="CM35" s="123"/>
      <c r="CN35" s="122"/>
      <c r="CO35" s="122"/>
      <c r="CP35" s="123"/>
      <c r="CQ35" s="122"/>
      <c r="CR35" s="122"/>
      <c r="CS35" s="123"/>
      <c r="CT35" s="122"/>
      <c r="CU35" s="122"/>
      <c r="CV35" s="123"/>
      <c r="CW35" s="122"/>
      <c r="CX35" s="122"/>
      <c r="CY35" s="123"/>
      <c r="CZ35" s="122"/>
      <c r="DA35" s="122"/>
      <c r="DB35" s="123"/>
      <c r="DC35" s="122"/>
      <c r="DD35" s="122"/>
      <c r="DE35" s="123"/>
      <c r="DF35" s="122"/>
      <c r="DG35" s="122"/>
      <c r="DH35" s="123"/>
      <c r="DI35" s="122"/>
      <c r="DJ35" s="122"/>
      <c r="DK35" s="123"/>
      <c r="DL35" s="122"/>
      <c r="DM35" s="122"/>
      <c r="DN35" s="123"/>
      <c r="DO35" s="122"/>
      <c r="DP35" s="122"/>
      <c r="DQ35" s="123"/>
      <c r="DR35" s="122"/>
      <c r="DS35" s="122"/>
      <c r="DT35" s="123"/>
      <c r="DU35" s="122"/>
      <c r="DV35" s="122"/>
      <c r="DW35" s="123"/>
      <c r="DX35" s="122"/>
      <c r="DY35" s="122"/>
      <c r="DZ35" s="123"/>
      <c r="EA35" s="122"/>
      <c r="EB35" s="122"/>
      <c r="EC35" s="123"/>
      <c r="ED35" s="122"/>
      <c r="EE35" s="122"/>
      <c r="EF35" s="123"/>
      <c r="EG35" s="122"/>
      <c r="EH35" s="122"/>
      <c r="EI35" s="126"/>
      <c r="EJ35" s="235"/>
      <c r="EK35" s="235"/>
      <c r="EL35" s="235"/>
      <c r="EM35" s="120"/>
    </row>
    <row r="36" spans="1:143" x14ac:dyDescent="0.25">
      <c r="A36" s="120"/>
      <c r="B36" s="125"/>
      <c r="C36" s="123"/>
      <c r="D36" s="122"/>
      <c r="E36" s="122"/>
      <c r="F36" s="123"/>
      <c r="G36" s="122"/>
      <c r="H36" s="122"/>
      <c r="I36" s="123"/>
      <c r="J36" s="122"/>
      <c r="K36" s="122"/>
      <c r="L36" s="123"/>
      <c r="M36" s="122"/>
      <c r="N36" s="122"/>
      <c r="O36" s="123"/>
      <c r="P36" s="122"/>
      <c r="Q36" s="122"/>
      <c r="R36" s="123"/>
      <c r="S36" s="122"/>
      <c r="T36" s="122"/>
      <c r="U36" s="123"/>
      <c r="V36" s="122"/>
      <c r="W36" s="122"/>
      <c r="X36" s="123"/>
      <c r="Y36" s="122"/>
      <c r="Z36" s="122"/>
      <c r="AA36" s="123"/>
      <c r="AB36" s="122"/>
      <c r="AC36" s="122"/>
      <c r="AD36" s="123"/>
      <c r="AE36" s="122"/>
      <c r="AF36" s="122"/>
      <c r="AG36" s="123"/>
      <c r="AH36" s="122"/>
      <c r="AI36" s="122"/>
      <c r="AJ36" s="123"/>
      <c r="AK36" s="122"/>
      <c r="AL36" s="122"/>
      <c r="AM36" s="123"/>
      <c r="AN36" s="122"/>
      <c r="AO36" s="122"/>
      <c r="AP36" s="123"/>
      <c r="AQ36" s="122"/>
      <c r="AR36" s="122"/>
      <c r="AS36" s="123"/>
      <c r="AT36" s="122"/>
      <c r="AU36" s="122"/>
      <c r="AV36" s="123"/>
      <c r="AW36" s="122"/>
      <c r="AX36" s="122"/>
      <c r="AY36" s="123"/>
      <c r="AZ36" s="122"/>
      <c r="BA36" s="122"/>
      <c r="BB36" s="123"/>
      <c r="BC36" s="122"/>
      <c r="BD36" s="122"/>
      <c r="BE36" s="123"/>
      <c r="BF36" s="122"/>
      <c r="BG36" s="122"/>
      <c r="BH36" s="126"/>
      <c r="BI36" s="123"/>
      <c r="BJ36" s="122"/>
      <c r="BK36" s="122"/>
      <c r="BL36" s="123"/>
      <c r="BM36" s="122"/>
      <c r="BN36" s="122"/>
      <c r="BO36" s="123"/>
      <c r="BP36" s="122"/>
      <c r="BQ36" s="122"/>
      <c r="BR36" s="123"/>
      <c r="BS36" s="122"/>
      <c r="BT36" s="122"/>
      <c r="BU36" s="123"/>
      <c r="BV36" s="122"/>
      <c r="BW36" s="122"/>
      <c r="BX36" s="123"/>
      <c r="BY36" s="122"/>
      <c r="BZ36" s="122"/>
      <c r="CA36" s="123"/>
      <c r="CB36" s="122"/>
      <c r="CC36" s="122"/>
      <c r="CD36" s="123"/>
      <c r="CE36" s="122"/>
      <c r="CF36" s="122"/>
      <c r="CG36" s="123"/>
      <c r="CH36" s="122"/>
      <c r="CI36" s="122"/>
      <c r="CJ36" s="123"/>
      <c r="CK36" s="122"/>
      <c r="CL36" s="122"/>
      <c r="CM36" s="123"/>
      <c r="CN36" s="122"/>
      <c r="CO36" s="122"/>
      <c r="CP36" s="123"/>
      <c r="CQ36" s="122"/>
      <c r="CR36" s="122"/>
      <c r="CS36" s="123"/>
      <c r="CT36" s="122"/>
      <c r="CU36" s="122"/>
      <c r="CV36" s="123"/>
      <c r="CW36" s="122"/>
      <c r="CX36" s="122"/>
      <c r="CY36" s="123"/>
      <c r="CZ36" s="122"/>
      <c r="DA36" s="122"/>
      <c r="DB36" s="123"/>
      <c r="DC36" s="122"/>
      <c r="DD36" s="122"/>
      <c r="DE36" s="123"/>
      <c r="DF36" s="122"/>
      <c r="DG36" s="122"/>
      <c r="DH36" s="123"/>
      <c r="DI36" s="122"/>
      <c r="DJ36" s="122"/>
      <c r="DK36" s="123"/>
      <c r="DL36" s="122"/>
      <c r="DM36" s="122"/>
      <c r="DN36" s="123"/>
      <c r="DO36" s="122"/>
      <c r="DP36" s="122"/>
      <c r="DQ36" s="123"/>
      <c r="DR36" s="122"/>
      <c r="DS36" s="122"/>
      <c r="DT36" s="123"/>
      <c r="DU36" s="122"/>
      <c r="DV36" s="122"/>
      <c r="DW36" s="123"/>
      <c r="DX36" s="122"/>
      <c r="DY36" s="122"/>
      <c r="DZ36" s="123"/>
      <c r="EA36" s="122"/>
      <c r="EB36" s="122"/>
      <c r="EC36" s="123"/>
      <c r="ED36" s="122"/>
      <c r="EE36" s="122"/>
      <c r="EF36" s="123"/>
      <c r="EG36" s="122"/>
      <c r="EH36" s="122"/>
      <c r="EI36" s="126"/>
      <c r="EJ36" s="235"/>
      <c r="EK36" s="235"/>
      <c r="EL36" s="235"/>
      <c r="EM36" s="120"/>
    </row>
    <row r="37" spans="1:143" x14ac:dyDescent="0.25">
      <c r="CG37" s="50"/>
    </row>
  </sheetData>
  <sortState ref="A10:EI18">
    <sortCondition descending="1" ref="EI10"/>
  </sortState>
  <mergeCells count="208">
    <mergeCell ref="BX8:BZ8"/>
    <mergeCell ref="CJ8:CL8"/>
    <mergeCell ref="DN5:DP5"/>
    <mergeCell ref="DN6:DP6"/>
    <mergeCell ref="DN7:DP7"/>
    <mergeCell ref="DN8:DP8"/>
    <mergeCell ref="DQ5:DS5"/>
    <mergeCell ref="DQ6:DS6"/>
    <mergeCell ref="DQ7:DS7"/>
    <mergeCell ref="DQ8:DS8"/>
    <mergeCell ref="CP5:CR5"/>
    <mergeCell ref="CP6:CR6"/>
    <mergeCell ref="CM5:CO5"/>
    <mergeCell ref="CM6:CO6"/>
    <mergeCell ref="CS5:CU5"/>
    <mergeCell ref="CS6:CU6"/>
    <mergeCell ref="CV5:CX5"/>
    <mergeCell ref="CV6:CX6"/>
    <mergeCell ref="DB5:DD5"/>
    <mergeCell ref="DB6:DD6"/>
    <mergeCell ref="CY5:DA5"/>
    <mergeCell ref="CY6:DA6"/>
    <mergeCell ref="CY8:DA8"/>
    <mergeCell ref="BU8:BW8"/>
    <mergeCell ref="CD7:CF7"/>
    <mergeCell ref="CG7:CI7"/>
    <mergeCell ref="CA8:CC8"/>
    <mergeCell ref="CD8:CF8"/>
    <mergeCell ref="CG8:CI8"/>
    <mergeCell ref="AM5:AO5"/>
    <mergeCell ref="AM6:AO6"/>
    <mergeCell ref="AM7:AO7"/>
    <mergeCell ref="AM8:AO8"/>
    <mergeCell ref="BR5:BT5"/>
    <mergeCell ref="BR6:BT6"/>
    <mergeCell ref="BR7:BT7"/>
    <mergeCell ref="BR8:BT8"/>
    <mergeCell ref="BU5:BW5"/>
    <mergeCell ref="BU6:BW6"/>
    <mergeCell ref="BU7:BW7"/>
    <mergeCell ref="CD5:CF5"/>
    <mergeCell ref="CG5:CI5"/>
    <mergeCell ref="CA6:CC6"/>
    <mergeCell ref="CD6:CF6"/>
    <mergeCell ref="CG6:CI6"/>
    <mergeCell ref="BL5:BN5"/>
    <mergeCell ref="BL6:BN6"/>
    <mergeCell ref="L5:N5"/>
    <mergeCell ref="I7:K7"/>
    <mergeCell ref="AG7:AI7"/>
    <mergeCell ref="AJ5:AL5"/>
    <mergeCell ref="AJ6:AL6"/>
    <mergeCell ref="O5:Q5"/>
    <mergeCell ref="O6:Q6"/>
    <mergeCell ref="R7:T7"/>
    <mergeCell ref="O7:Q7"/>
    <mergeCell ref="L6:N6"/>
    <mergeCell ref="L7:N7"/>
    <mergeCell ref="R5:T5"/>
    <mergeCell ref="R6:T6"/>
    <mergeCell ref="U5:W5"/>
    <mergeCell ref="U6:W6"/>
    <mergeCell ref="U7:W7"/>
    <mergeCell ref="X5:Z5"/>
    <mergeCell ref="X6:Z6"/>
    <mergeCell ref="X7:Z7"/>
    <mergeCell ref="AD6:AF6"/>
    <mergeCell ref="AD7:AF7"/>
    <mergeCell ref="I5:K5"/>
    <mergeCell ref="F5:H5"/>
    <mergeCell ref="C5:E5"/>
    <mergeCell ref="C6:E6"/>
    <mergeCell ref="F6:H6"/>
    <mergeCell ref="I6:K6"/>
    <mergeCell ref="AP7:AR7"/>
    <mergeCell ref="AP8:AR8"/>
    <mergeCell ref="CA5:CC5"/>
    <mergeCell ref="AG8:AI8"/>
    <mergeCell ref="C8:E8"/>
    <mergeCell ref="F8:H8"/>
    <mergeCell ref="R8:T8"/>
    <mergeCell ref="O8:Q8"/>
    <mergeCell ref="I8:K8"/>
    <mergeCell ref="L8:N8"/>
    <mergeCell ref="U8:W8"/>
    <mergeCell ref="BL7:BN7"/>
    <mergeCell ref="BL8:BN8"/>
    <mergeCell ref="BO5:BQ5"/>
    <mergeCell ref="BO6:BQ6"/>
    <mergeCell ref="BO7:BQ7"/>
    <mergeCell ref="BO8:BQ8"/>
    <mergeCell ref="AG6:AI6"/>
    <mergeCell ref="F7:H7"/>
    <mergeCell ref="EJ20:EL20"/>
    <mergeCell ref="EJ21:EL21"/>
    <mergeCell ref="EJ22:EL22"/>
    <mergeCell ref="EJ23:EL23"/>
    <mergeCell ref="EJ24:EL24"/>
    <mergeCell ref="EJ13:EL13"/>
    <mergeCell ref="C7:E7"/>
    <mergeCell ref="AS7:AU7"/>
    <mergeCell ref="AS8:AU8"/>
    <mergeCell ref="AY7:BA7"/>
    <mergeCell ref="AY8:BA8"/>
    <mergeCell ref="BE7:BG7"/>
    <mergeCell ref="AJ7:AL7"/>
    <mergeCell ref="AJ8:AL8"/>
    <mergeCell ref="CP7:CR7"/>
    <mergeCell ref="CP8:CR8"/>
    <mergeCell ref="EJ12:EL12"/>
    <mergeCell ref="CS7:CU7"/>
    <mergeCell ref="CS8:CU8"/>
    <mergeCell ref="CM7:CO7"/>
    <mergeCell ref="CM8:CO8"/>
    <mergeCell ref="EJ11:EL11"/>
    <mergeCell ref="DB7:DD7"/>
    <mergeCell ref="CY7:DA7"/>
    <mergeCell ref="EJ36:EL36"/>
    <mergeCell ref="DE5:DG5"/>
    <mergeCell ref="DE6:DG6"/>
    <mergeCell ref="DE7:DG7"/>
    <mergeCell ref="EF5:EH5"/>
    <mergeCell ref="EF6:EH6"/>
    <mergeCell ref="EF7:EH7"/>
    <mergeCell ref="EF8:EH8"/>
    <mergeCell ref="DE8:DG8"/>
    <mergeCell ref="DH5:DJ5"/>
    <mergeCell ref="DH6:DJ6"/>
    <mergeCell ref="DH7:DJ7"/>
    <mergeCell ref="DH8:DJ8"/>
    <mergeCell ref="DK5:DM5"/>
    <mergeCell ref="DK6:DM6"/>
    <mergeCell ref="DK7:DM7"/>
    <mergeCell ref="DK8:DM8"/>
    <mergeCell ref="EJ30:EL30"/>
    <mergeCell ref="EJ26:EL26"/>
    <mergeCell ref="EJ27:EL27"/>
    <mergeCell ref="EJ28:EL28"/>
    <mergeCell ref="EJ29:EL29"/>
    <mergeCell ref="EJ25:EL25"/>
    <mergeCell ref="EJ14:EL14"/>
    <mergeCell ref="X8:Z8"/>
    <mergeCell ref="EJ31:EL31"/>
    <mergeCell ref="EJ32:EL32"/>
    <mergeCell ref="EJ33:EL33"/>
    <mergeCell ref="EJ34:EL34"/>
    <mergeCell ref="EJ35:EL35"/>
    <mergeCell ref="AY5:BA5"/>
    <mergeCell ref="AY6:BA6"/>
    <mergeCell ref="AS5:AU5"/>
    <mergeCell ref="AS6:AU6"/>
    <mergeCell ref="CA7:CC7"/>
    <mergeCell ref="BE8:BG8"/>
    <mergeCell ref="DB8:DD8"/>
    <mergeCell ref="CV7:CX7"/>
    <mergeCell ref="CV8:CX8"/>
    <mergeCell ref="BB5:BD5"/>
    <mergeCell ref="EJ15:EL15"/>
    <mergeCell ref="EJ16:EL16"/>
    <mergeCell ref="EJ17:EL17"/>
    <mergeCell ref="EJ18:EL18"/>
    <mergeCell ref="EJ19:EL19"/>
    <mergeCell ref="BI7:BK7"/>
    <mergeCell ref="BI8:BK8"/>
    <mergeCell ref="AD5:AF5"/>
    <mergeCell ref="AD8:AF8"/>
    <mergeCell ref="AA5:AC5"/>
    <mergeCell ref="AA6:AC6"/>
    <mergeCell ref="AA7:AC7"/>
    <mergeCell ref="AA8:AC8"/>
    <mergeCell ref="BB6:BD6"/>
    <mergeCell ref="BB7:BD7"/>
    <mergeCell ref="BB8:BD8"/>
    <mergeCell ref="AV5:AX5"/>
    <mergeCell ref="AV6:AX6"/>
    <mergeCell ref="AV7:AX7"/>
    <mergeCell ref="AV8:AX8"/>
    <mergeCell ref="BI5:BK5"/>
    <mergeCell ref="BI6:BK6"/>
    <mergeCell ref="AG5:AI5"/>
    <mergeCell ref="BE5:BG5"/>
    <mergeCell ref="BE6:BG6"/>
    <mergeCell ref="AP5:AR5"/>
    <mergeCell ref="AP6:AR6"/>
    <mergeCell ref="CJ6:CL6"/>
    <mergeCell ref="CJ7:CL7"/>
    <mergeCell ref="CJ5:CL5"/>
    <mergeCell ref="BX5:BZ5"/>
    <mergeCell ref="BX6:BZ6"/>
    <mergeCell ref="BX7:BZ7"/>
    <mergeCell ref="EJ10:EL10"/>
    <mergeCell ref="DZ6:EB6"/>
    <mergeCell ref="DZ7:EB7"/>
    <mergeCell ref="DZ8:EB8"/>
    <mergeCell ref="DW5:DY5"/>
    <mergeCell ref="DW6:DY6"/>
    <mergeCell ref="DW7:DY7"/>
    <mergeCell ref="DW8:DY8"/>
    <mergeCell ref="DT5:DV5"/>
    <mergeCell ref="DT6:DV6"/>
    <mergeCell ref="DT7:DV7"/>
    <mergeCell ref="DT8:DV8"/>
    <mergeCell ref="EJ9:EL9"/>
    <mergeCell ref="EC5:EE5"/>
    <mergeCell ref="EC6:EE6"/>
    <mergeCell ref="EC7:EE7"/>
    <mergeCell ref="EC8:EE8"/>
    <mergeCell ref="DZ5:EB5"/>
  </mergeCells>
  <conditionalFormatting sqref="EM10:EM36">
    <cfRule type="cellIs" dxfId="212" priority="16" stopIfTrue="1" operator="equal">
      <formula>3</formula>
    </cfRule>
    <cfRule type="cellIs" dxfId="211" priority="17" stopIfTrue="1" operator="equal">
      <formula>2</formula>
    </cfRule>
    <cfRule type="cellIs" dxfId="210" priority="18" stopIfTrue="1" operator="equal">
      <formula>1</formula>
    </cfRule>
  </conditionalFormatting>
  <conditionalFormatting sqref="EM31">
    <cfRule type="cellIs" dxfId="209" priority="13" stopIfTrue="1" operator="equal">
      <formula>3</formula>
    </cfRule>
    <cfRule type="cellIs" dxfId="208" priority="14" stopIfTrue="1" operator="equal">
      <formula>2</formula>
    </cfRule>
    <cfRule type="cellIs" dxfId="207" priority="15" stopIfTrue="1" operator="equal">
      <formula>1</formula>
    </cfRule>
  </conditionalFormatting>
  <conditionalFormatting sqref="EM32">
    <cfRule type="cellIs" dxfId="206" priority="10" stopIfTrue="1" operator="equal">
      <formula>3</formula>
    </cfRule>
    <cfRule type="cellIs" dxfId="205" priority="11" stopIfTrue="1" operator="equal">
      <formula>2</formula>
    </cfRule>
    <cfRule type="cellIs" dxfId="204" priority="12" stopIfTrue="1" operator="equal">
      <formula>1</formula>
    </cfRule>
  </conditionalFormatting>
  <conditionalFormatting sqref="EM33">
    <cfRule type="cellIs" dxfId="203" priority="7" stopIfTrue="1" operator="equal">
      <formula>3</formula>
    </cfRule>
    <cfRule type="cellIs" dxfId="202" priority="8" stopIfTrue="1" operator="equal">
      <formula>2</formula>
    </cfRule>
    <cfRule type="cellIs" dxfId="201" priority="9" stopIfTrue="1" operator="equal">
      <formula>1</formula>
    </cfRule>
  </conditionalFormatting>
  <conditionalFormatting sqref="EM34">
    <cfRule type="cellIs" dxfId="200" priority="4" stopIfTrue="1" operator="equal">
      <formula>3</formula>
    </cfRule>
    <cfRule type="cellIs" dxfId="199" priority="5" stopIfTrue="1" operator="equal">
      <formula>2</formula>
    </cfRule>
    <cfRule type="cellIs" dxfId="198" priority="6" stopIfTrue="1" operator="equal">
      <formula>1</formula>
    </cfRule>
  </conditionalFormatting>
  <conditionalFormatting sqref="EM35:EM36">
    <cfRule type="cellIs" dxfId="197" priority="1" stopIfTrue="1" operator="equal">
      <formula>3</formula>
    </cfRule>
    <cfRule type="cellIs" dxfId="196" priority="2" stopIfTrue="1" operator="equal">
      <formula>2</formula>
    </cfRule>
    <cfRule type="cellIs" dxfId="195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N37"/>
  <sheetViews>
    <sheetView topLeftCell="A3" zoomScale="70" zoomScaleNormal="70" workbookViewId="0">
      <pane xSplit="1" ySplit="9" topLeftCell="B12" activePane="bottomRight" state="frozen"/>
      <selection activeCell="A3" sqref="A3"/>
      <selection pane="topRight" activeCell="B3" sqref="B3"/>
      <selection pane="bottomLeft" activeCell="A12" sqref="A12"/>
      <selection pane="bottomRight" activeCell="F42" sqref="F42"/>
    </sheetView>
  </sheetViews>
  <sheetFormatPr defaultRowHeight="14.3" x14ac:dyDescent="0.25"/>
  <cols>
    <col min="1" max="1" width="4.42578125" customWidth="1"/>
    <col min="2" max="2" width="49.42578125" customWidth="1"/>
    <col min="3" max="11" width="6.42578125" style="35" customWidth="1"/>
    <col min="12" max="14" width="6.7109375" style="35" customWidth="1"/>
    <col min="15" max="29" width="6.42578125" style="35" customWidth="1"/>
    <col min="30" max="44" width="6.42578125" style="35" hidden="1" customWidth="1"/>
    <col min="45" max="45" width="7.7109375" style="35" hidden="1" customWidth="1"/>
    <col min="46" max="59" width="6.42578125" style="35" hidden="1" customWidth="1"/>
    <col min="60" max="60" width="6.42578125" style="35" customWidth="1"/>
    <col min="61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17" width="9.140625" hidden="1" customWidth="1"/>
    <col min="118" max="138" width="0" hidden="1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208" t="s">
        <v>73</v>
      </c>
      <c r="D5" s="203"/>
      <c r="E5" s="204"/>
      <c r="F5" s="208" t="s">
        <v>85</v>
      </c>
      <c r="G5" s="203"/>
      <c r="H5" s="204"/>
      <c r="I5" s="208" t="s">
        <v>75</v>
      </c>
      <c r="J5" s="203"/>
      <c r="K5" s="204"/>
      <c r="L5" s="202" t="s">
        <v>78</v>
      </c>
      <c r="M5" s="203"/>
      <c r="N5" s="204"/>
      <c r="O5" s="208" t="s">
        <v>176</v>
      </c>
      <c r="P5" s="203"/>
      <c r="Q5" s="204"/>
      <c r="R5" s="208" t="s">
        <v>178</v>
      </c>
      <c r="S5" s="203"/>
      <c r="T5" s="204"/>
      <c r="U5" s="208" t="s">
        <v>180</v>
      </c>
      <c r="V5" s="203"/>
      <c r="W5" s="204"/>
      <c r="X5" s="208" t="s">
        <v>147</v>
      </c>
      <c r="Y5" s="203"/>
      <c r="Z5" s="204"/>
      <c r="AA5" s="255" t="s">
        <v>179</v>
      </c>
      <c r="AB5" s="256"/>
      <c r="AC5" s="241"/>
      <c r="AD5" s="255"/>
      <c r="AE5" s="256"/>
      <c r="AF5" s="241"/>
      <c r="AG5" s="255"/>
      <c r="AH5" s="256"/>
      <c r="AI5" s="241"/>
      <c r="AJ5" s="255"/>
      <c r="AK5" s="256"/>
      <c r="AL5" s="241"/>
      <c r="AM5" s="255"/>
      <c r="AN5" s="256"/>
      <c r="AO5" s="241"/>
      <c r="AP5" s="255"/>
      <c r="AQ5" s="256"/>
      <c r="AR5" s="241"/>
      <c r="AS5" s="255"/>
      <c r="AT5" s="256"/>
      <c r="AU5" s="241"/>
      <c r="AV5" s="255"/>
      <c r="AW5" s="256"/>
      <c r="AX5" s="241"/>
      <c r="AY5" s="255"/>
      <c r="AZ5" s="256"/>
      <c r="BA5" s="241"/>
      <c r="BB5" s="255"/>
      <c r="BC5" s="256"/>
      <c r="BD5" s="241"/>
      <c r="BE5" s="255"/>
      <c r="BF5" s="256"/>
      <c r="BG5" s="241"/>
      <c r="BH5" s="52" t="s">
        <v>10</v>
      </c>
      <c r="BI5" s="255"/>
      <c r="BJ5" s="256"/>
      <c r="BK5" s="241"/>
      <c r="BL5" s="255"/>
      <c r="BM5" s="256"/>
      <c r="BN5" s="241"/>
      <c r="BO5" s="255"/>
      <c r="BP5" s="256"/>
      <c r="BQ5" s="241"/>
      <c r="BR5" s="255"/>
      <c r="BS5" s="256"/>
      <c r="BT5" s="241"/>
      <c r="BU5" s="255"/>
      <c r="BV5" s="256"/>
      <c r="BW5" s="241"/>
      <c r="BX5" s="255"/>
      <c r="BY5" s="256"/>
      <c r="BZ5" s="241"/>
      <c r="CA5" s="255"/>
      <c r="CB5" s="256"/>
      <c r="CC5" s="241"/>
      <c r="CD5" s="255"/>
      <c r="CE5" s="256"/>
      <c r="CF5" s="241"/>
      <c r="CG5" s="255"/>
      <c r="CH5" s="256"/>
      <c r="CI5" s="241"/>
      <c r="CJ5" s="210"/>
      <c r="CK5" s="211"/>
      <c r="CL5" s="212"/>
      <c r="CM5" s="210"/>
      <c r="CN5" s="211"/>
      <c r="CO5" s="260"/>
      <c r="CP5" s="210"/>
      <c r="CQ5" s="211"/>
      <c r="CR5" s="260"/>
      <c r="CS5" s="210"/>
      <c r="CT5" s="211"/>
      <c r="CU5" s="260"/>
      <c r="CV5" s="210"/>
      <c r="CW5" s="211"/>
      <c r="CX5" s="260"/>
      <c r="CY5" s="210"/>
      <c r="CZ5" s="211"/>
      <c r="DA5" s="212"/>
      <c r="DB5" s="210"/>
      <c r="DC5" s="211"/>
      <c r="DD5" s="212"/>
      <c r="DE5" s="210"/>
      <c r="DF5" s="211"/>
      <c r="DG5" s="212"/>
      <c r="DH5" s="210"/>
      <c r="DI5" s="211"/>
      <c r="DJ5" s="212"/>
      <c r="DK5" s="210"/>
      <c r="DL5" s="211"/>
      <c r="DM5" s="212"/>
      <c r="DN5" s="210"/>
      <c r="DO5" s="211"/>
      <c r="DP5" s="212"/>
      <c r="DQ5" s="210"/>
      <c r="DR5" s="211"/>
      <c r="DS5" s="212"/>
      <c r="DT5" s="210"/>
      <c r="DU5" s="211"/>
      <c r="DV5" s="212"/>
      <c r="DW5" s="210"/>
      <c r="DX5" s="211"/>
      <c r="DY5" s="212"/>
      <c r="DZ5" s="210"/>
      <c r="EA5" s="211"/>
      <c r="EB5" s="212"/>
      <c r="EC5" s="210"/>
      <c r="ED5" s="211"/>
      <c r="EE5" s="212"/>
      <c r="EF5" s="210"/>
      <c r="EG5" s="211"/>
      <c r="EH5" s="212"/>
    </row>
    <row r="6" spans="1:143" ht="15" thickBot="1" x14ac:dyDescent="0.3">
      <c r="A6" s="1"/>
      <c r="B6" s="6" t="s">
        <v>1</v>
      </c>
      <c r="C6" s="239">
        <v>17</v>
      </c>
      <c r="D6" s="240"/>
      <c r="E6" s="241"/>
      <c r="F6" s="239">
        <v>32</v>
      </c>
      <c r="G6" s="240"/>
      <c r="H6" s="241"/>
      <c r="I6" s="239">
        <v>126</v>
      </c>
      <c r="J6" s="240"/>
      <c r="K6" s="241"/>
      <c r="L6" s="239">
        <v>40</v>
      </c>
      <c r="M6" s="240"/>
      <c r="N6" s="241"/>
      <c r="O6" s="239">
        <v>7</v>
      </c>
      <c r="P6" s="240"/>
      <c r="Q6" s="241"/>
      <c r="R6" s="239">
        <v>32</v>
      </c>
      <c r="S6" s="240"/>
      <c r="T6" s="241"/>
      <c r="U6" s="239">
        <v>28</v>
      </c>
      <c r="V6" s="240"/>
      <c r="W6" s="241"/>
      <c r="X6" s="239">
        <v>89</v>
      </c>
      <c r="Y6" s="240"/>
      <c r="Z6" s="241"/>
      <c r="AA6" s="239">
        <v>56</v>
      </c>
      <c r="AB6" s="240"/>
      <c r="AC6" s="241"/>
      <c r="AD6" s="239"/>
      <c r="AE6" s="240"/>
      <c r="AF6" s="241"/>
      <c r="AG6" s="239"/>
      <c r="AH6" s="240"/>
      <c r="AI6" s="241"/>
      <c r="AJ6" s="239"/>
      <c r="AK6" s="240"/>
      <c r="AL6" s="241"/>
      <c r="AM6" s="239"/>
      <c r="AN6" s="240"/>
      <c r="AO6" s="241"/>
      <c r="AP6" s="239"/>
      <c r="AQ6" s="240"/>
      <c r="AR6" s="241"/>
      <c r="AS6" s="239"/>
      <c r="AT6" s="240"/>
      <c r="AU6" s="241"/>
      <c r="AV6" s="239"/>
      <c r="AW6" s="240"/>
      <c r="AX6" s="241"/>
      <c r="AY6" s="239"/>
      <c r="AZ6" s="240"/>
      <c r="BA6" s="241"/>
      <c r="BB6" s="239"/>
      <c r="BC6" s="240"/>
      <c r="BD6" s="241"/>
      <c r="BE6" s="239"/>
      <c r="BF6" s="240"/>
      <c r="BG6" s="241"/>
      <c r="BH6" s="53"/>
      <c r="BI6" s="239"/>
      <c r="BJ6" s="240"/>
      <c r="BK6" s="241"/>
      <c r="BL6" s="239"/>
      <c r="BM6" s="240"/>
      <c r="BN6" s="241"/>
      <c r="BO6" s="239"/>
      <c r="BP6" s="240"/>
      <c r="BQ6" s="241"/>
      <c r="BR6" s="239"/>
      <c r="BS6" s="240"/>
      <c r="BT6" s="241"/>
      <c r="BU6" s="239"/>
      <c r="BV6" s="240"/>
      <c r="BW6" s="241"/>
      <c r="BX6" s="239"/>
      <c r="BY6" s="240"/>
      <c r="BZ6" s="241"/>
      <c r="CA6" s="239"/>
      <c r="CB6" s="240"/>
      <c r="CC6" s="241"/>
      <c r="CD6" s="239"/>
      <c r="CE6" s="240"/>
      <c r="CF6" s="241"/>
      <c r="CG6" s="239"/>
      <c r="CH6" s="240"/>
      <c r="CI6" s="241"/>
      <c r="CJ6" s="213"/>
      <c r="CK6" s="214"/>
      <c r="CL6" s="212"/>
      <c r="CM6" s="213"/>
      <c r="CN6" s="214"/>
      <c r="CO6" s="215"/>
      <c r="CP6" s="213"/>
      <c r="CQ6" s="214"/>
      <c r="CR6" s="215"/>
      <c r="CS6" s="213"/>
      <c r="CT6" s="214"/>
      <c r="CU6" s="215"/>
      <c r="CV6" s="213"/>
      <c r="CW6" s="214"/>
      <c r="CX6" s="215"/>
      <c r="CY6" s="213"/>
      <c r="CZ6" s="214"/>
      <c r="DA6" s="212"/>
      <c r="DB6" s="213"/>
      <c r="DC6" s="214"/>
      <c r="DD6" s="212"/>
      <c r="DE6" s="213"/>
      <c r="DF6" s="214"/>
      <c r="DG6" s="212"/>
      <c r="DH6" s="213"/>
      <c r="DI6" s="214"/>
      <c r="DJ6" s="212"/>
      <c r="DK6" s="213"/>
      <c r="DL6" s="214"/>
      <c r="DM6" s="212"/>
      <c r="DN6" s="213"/>
      <c r="DO6" s="214"/>
      <c r="DP6" s="212"/>
      <c r="DQ6" s="213"/>
      <c r="DR6" s="214"/>
      <c r="DS6" s="212"/>
      <c r="DT6" s="213"/>
      <c r="DU6" s="214"/>
      <c r="DV6" s="212"/>
      <c r="DW6" s="213"/>
      <c r="DX6" s="214"/>
      <c r="DY6" s="212"/>
      <c r="DZ6" s="213"/>
      <c r="EA6" s="214"/>
      <c r="EB6" s="212"/>
      <c r="EC6" s="213"/>
      <c r="ED6" s="214"/>
      <c r="EE6" s="212"/>
      <c r="EF6" s="213"/>
      <c r="EG6" s="214"/>
      <c r="EH6" s="212"/>
    </row>
    <row r="7" spans="1:143" ht="15" thickBot="1" x14ac:dyDescent="0.3">
      <c r="A7" s="1"/>
      <c r="B7" s="6" t="s">
        <v>5</v>
      </c>
      <c r="C7" s="242">
        <v>3</v>
      </c>
      <c r="D7" s="243"/>
      <c r="E7" s="244"/>
      <c r="F7" s="242">
        <v>4</v>
      </c>
      <c r="G7" s="243"/>
      <c r="H7" s="244"/>
      <c r="I7" s="242">
        <v>6</v>
      </c>
      <c r="J7" s="243"/>
      <c r="K7" s="244"/>
      <c r="L7" s="242">
        <v>4</v>
      </c>
      <c r="M7" s="243"/>
      <c r="N7" s="244"/>
      <c r="O7" s="242">
        <v>1</v>
      </c>
      <c r="P7" s="243"/>
      <c r="Q7" s="244"/>
      <c r="R7" s="242">
        <v>4</v>
      </c>
      <c r="S7" s="243"/>
      <c r="T7" s="244"/>
      <c r="U7" s="242">
        <v>3</v>
      </c>
      <c r="V7" s="243"/>
      <c r="W7" s="244"/>
      <c r="X7" s="242">
        <v>5</v>
      </c>
      <c r="Y7" s="243"/>
      <c r="Z7" s="244"/>
      <c r="AA7" s="242">
        <v>5</v>
      </c>
      <c r="AB7" s="243"/>
      <c r="AC7" s="244"/>
      <c r="AD7" s="242"/>
      <c r="AE7" s="243"/>
      <c r="AF7" s="244"/>
      <c r="AG7" s="242"/>
      <c r="AH7" s="243"/>
      <c r="AI7" s="244"/>
      <c r="AJ7" s="242"/>
      <c r="AK7" s="243"/>
      <c r="AL7" s="244"/>
      <c r="AM7" s="242"/>
      <c r="AN7" s="243"/>
      <c r="AO7" s="244"/>
      <c r="AP7" s="242"/>
      <c r="AQ7" s="243"/>
      <c r="AR7" s="244"/>
      <c r="AS7" s="242"/>
      <c r="AT7" s="243"/>
      <c r="AU7" s="244"/>
      <c r="AV7" s="242"/>
      <c r="AW7" s="243"/>
      <c r="AX7" s="244"/>
      <c r="AY7" s="242"/>
      <c r="AZ7" s="243"/>
      <c r="BA7" s="244"/>
      <c r="BB7" s="242"/>
      <c r="BC7" s="243"/>
      <c r="BD7" s="244"/>
      <c r="BE7" s="242"/>
      <c r="BF7" s="243"/>
      <c r="BG7" s="244"/>
      <c r="BH7" s="54"/>
      <c r="BI7" s="242"/>
      <c r="BJ7" s="243"/>
      <c r="BK7" s="244"/>
      <c r="BL7" s="242"/>
      <c r="BM7" s="243"/>
      <c r="BN7" s="244"/>
      <c r="BO7" s="242"/>
      <c r="BP7" s="243"/>
      <c r="BQ7" s="244"/>
      <c r="BR7" s="242"/>
      <c r="BS7" s="243"/>
      <c r="BT7" s="244"/>
      <c r="BU7" s="242"/>
      <c r="BV7" s="243"/>
      <c r="BW7" s="244"/>
      <c r="BX7" s="242"/>
      <c r="BY7" s="243"/>
      <c r="BZ7" s="244"/>
      <c r="CA7" s="242"/>
      <c r="CB7" s="243"/>
      <c r="CC7" s="244"/>
      <c r="CD7" s="242"/>
      <c r="CE7" s="243"/>
      <c r="CF7" s="244"/>
      <c r="CG7" s="242"/>
      <c r="CH7" s="243"/>
      <c r="CI7" s="244"/>
      <c r="CJ7" s="218"/>
      <c r="CK7" s="219"/>
      <c r="CL7" s="220"/>
      <c r="CM7" s="218"/>
      <c r="CN7" s="219"/>
      <c r="CO7" s="221"/>
      <c r="CP7" s="218"/>
      <c r="CQ7" s="219"/>
      <c r="CR7" s="221"/>
      <c r="CS7" s="218"/>
      <c r="CT7" s="219"/>
      <c r="CU7" s="221"/>
      <c r="CV7" s="218"/>
      <c r="CW7" s="219"/>
      <c r="CX7" s="221"/>
      <c r="CY7" s="218"/>
      <c r="CZ7" s="219"/>
      <c r="DA7" s="220"/>
      <c r="DB7" s="218"/>
      <c r="DC7" s="219"/>
      <c r="DD7" s="220"/>
      <c r="DE7" s="218"/>
      <c r="DF7" s="219"/>
      <c r="DG7" s="220"/>
      <c r="DH7" s="218"/>
      <c r="DI7" s="219"/>
      <c r="DJ7" s="220"/>
      <c r="DK7" s="218"/>
      <c r="DL7" s="219"/>
      <c r="DM7" s="220"/>
      <c r="DN7" s="218"/>
      <c r="DO7" s="219"/>
      <c r="DP7" s="220"/>
      <c r="DQ7" s="218"/>
      <c r="DR7" s="219"/>
      <c r="DS7" s="220"/>
      <c r="DT7" s="218"/>
      <c r="DU7" s="219"/>
      <c r="DV7" s="220"/>
      <c r="DW7" s="218"/>
      <c r="DX7" s="219"/>
      <c r="DY7" s="220"/>
      <c r="DZ7" s="218"/>
      <c r="EA7" s="219"/>
      <c r="EB7" s="220"/>
      <c r="EC7" s="218"/>
      <c r="ED7" s="219"/>
      <c r="EE7" s="220"/>
      <c r="EF7" s="218"/>
      <c r="EG7" s="219"/>
      <c r="EH7" s="220"/>
    </row>
    <row r="8" spans="1:143" ht="15" thickBot="1" x14ac:dyDescent="0.3">
      <c r="A8" s="64"/>
      <c r="B8" s="45" t="s">
        <v>0</v>
      </c>
      <c r="C8" s="239">
        <v>1</v>
      </c>
      <c r="D8" s="240"/>
      <c r="E8" s="241"/>
      <c r="F8" s="239">
        <v>1.4</v>
      </c>
      <c r="G8" s="240"/>
      <c r="H8" s="241"/>
      <c r="I8" s="239">
        <v>1.4</v>
      </c>
      <c r="J8" s="240"/>
      <c r="K8" s="241"/>
      <c r="L8" s="239">
        <v>1</v>
      </c>
      <c r="M8" s="240"/>
      <c r="N8" s="241"/>
      <c r="O8" s="239">
        <v>1</v>
      </c>
      <c r="P8" s="240"/>
      <c r="Q8" s="241"/>
      <c r="R8" s="239">
        <v>1</v>
      </c>
      <c r="S8" s="240"/>
      <c r="T8" s="241"/>
      <c r="U8" s="239">
        <v>1.4</v>
      </c>
      <c r="V8" s="240"/>
      <c r="W8" s="241"/>
      <c r="X8" s="239">
        <v>1</v>
      </c>
      <c r="Y8" s="240"/>
      <c r="Z8" s="241"/>
      <c r="AA8" s="239">
        <v>1</v>
      </c>
      <c r="AB8" s="240"/>
      <c r="AC8" s="241"/>
      <c r="AD8" s="239"/>
      <c r="AE8" s="240"/>
      <c r="AF8" s="241"/>
      <c r="AG8" s="239"/>
      <c r="AH8" s="240"/>
      <c r="AI8" s="241"/>
      <c r="AJ8" s="239"/>
      <c r="AK8" s="240"/>
      <c r="AL8" s="241"/>
      <c r="AM8" s="239"/>
      <c r="AN8" s="240"/>
      <c r="AO8" s="241"/>
      <c r="AP8" s="239"/>
      <c r="AQ8" s="240"/>
      <c r="AR8" s="241"/>
      <c r="AS8" s="239"/>
      <c r="AT8" s="240"/>
      <c r="AU8" s="241"/>
      <c r="AV8" s="239"/>
      <c r="AW8" s="240"/>
      <c r="AX8" s="241"/>
      <c r="AY8" s="239"/>
      <c r="AZ8" s="240"/>
      <c r="BA8" s="241"/>
      <c r="BB8" s="239"/>
      <c r="BC8" s="240"/>
      <c r="BD8" s="241"/>
      <c r="BE8" s="239"/>
      <c r="BF8" s="240"/>
      <c r="BG8" s="241"/>
      <c r="BH8" s="65"/>
      <c r="BI8" s="239"/>
      <c r="BJ8" s="240"/>
      <c r="BK8" s="241"/>
      <c r="BL8" s="239"/>
      <c r="BM8" s="240"/>
      <c r="BN8" s="241"/>
      <c r="BO8" s="239"/>
      <c r="BP8" s="240"/>
      <c r="BQ8" s="241"/>
      <c r="BR8" s="239"/>
      <c r="BS8" s="240"/>
      <c r="BT8" s="241"/>
      <c r="BU8" s="239"/>
      <c r="BV8" s="240"/>
      <c r="BW8" s="241"/>
      <c r="BX8" s="239"/>
      <c r="BY8" s="240"/>
      <c r="BZ8" s="241"/>
      <c r="CA8" s="239"/>
      <c r="CB8" s="240"/>
      <c r="CC8" s="241"/>
      <c r="CD8" s="239"/>
      <c r="CE8" s="240"/>
      <c r="CF8" s="241"/>
      <c r="CG8" s="239"/>
      <c r="CH8" s="240"/>
      <c r="CI8" s="241"/>
      <c r="CJ8" s="239"/>
      <c r="CK8" s="240"/>
      <c r="CL8" s="241"/>
      <c r="CM8" s="213"/>
      <c r="CN8" s="214"/>
      <c r="CO8" s="215"/>
      <c r="CP8" s="213"/>
      <c r="CQ8" s="214"/>
      <c r="CR8" s="215"/>
      <c r="CS8" s="213"/>
      <c r="CT8" s="214"/>
      <c r="CU8" s="215"/>
      <c r="CV8" s="213"/>
      <c r="CW8" s="214"/>
      <c r="CX8" s="215"/>
      <c r="CY8" s="213"/>
      <c r="CZ8" s="214"/>
      <c r="DA8" s="212"/>
      <c r="DB8" s="213"/>
      <c r="DC8" s="214"/>
      <c r="DD8" s="212"/>
      <c r="DE8" s="213"/>
      <c r="DF8" s="214"/>
      <c r="DG8" s="212"/>
      <c r="DH8" s="213"/>
      <c r="DI8" s="214"/>
      <c r="DJ8" s="212"/>
      <c r="DK8" s="213"/>
      <c r="DL8" s="214"/>
      <c r="DM8" s="212"/>
      <c r="DN8" s="213"/>
      <c r="DO8" s="214"/>
      <c r="DP8" s="212"/>
      <c r="DQ8" s="213"/>
      <c r="DR8" s="214"/>
      <c r="DS8" s="212"/>
      <c r="DT8" s="213"/>
      <c r="DU8" s="214"/>
      <c r="DV8" s="212"/>
      <c r="DW8" s="213"/>
      <c r="DX8" s="214"/>
      <c r="DY8" s="212"/>
      <c r="DZ8" s="213"/>
      <c r="EA8" s="214"/>
      <c r="EB8" s="212"/>
      <c r="EC8" s="213"/>
      <c r="ED8" s="214"/>
      <c r="EE8" s="212"/>
      <c r="EF8" s="213"/>
      <c r="EG8" s="214"/>
      <c r="EH8" s="212"/>
    </row>
    <row r="9" spans="1:143" ht="29.25" thickBot="1" x14ac:dyDescent="0.3">
      <c r="A9" s="1"/>
      <c r="B9" s="6"/>
      <c r="C9" s="49" t="s">
        <v>2</v>
      </c>
      <c r="D9" s="81" t="s">
        <v>3</v>
      </c>
      <c r="E9" s="45" t="s">
        <v>6</v>
      </c>
      <c r="F9" s="49" t="s">
        <v>2</v>
      </c>
      <c r="G9" s="81" t="s">
        <v>3</v>
      </c>
      <c r="H9" s="45" t="s">
        <v>6</v>
      </c>
      <c r="I9" s="49" t="s">
        <v>2</v>
      </c>
      <c r="J9" s="81" t="s">
        <v>3</v>
      </c>
      <c r="K9" s="45" t="s">
        <v>6</v>
      </c>
      <c r="L9" s="49" t="s">
        <v>2</v>
      </c>
      <c r="M9" s="81" t="s">
        <v>3</v>
      </c>
      <c r="N9" s="45" t="s">
        <v>6</v>
      </c>
      <c r="O9" s="49" t="s">
        <v>2</v>
      </c>
      <c r="P9" s="81" t="s">
        <v>3</v>
      </c>
      <c r="Q9" s="45" t="s">
        <v>6</v>
      </c>
      <c r="R9" s="49" t="s">
        <v>2</v>
      </c>
      <c r="S9" s="81" t="s">
        <v>3</v>
      </c>
      <c r="T9" s="45" t="s">
        <v>6</v>
      </c>
      <c r="U9" s="49" t="s">
        <v>2</v>
      </c>
      <c r="V9" s="81" t="s">
        <v>3</v>
      </c>
      <c r="W9" s="45" t="s">
        <v>6</v>
      </c>
      <c r="X9" s="49" t="s">
        <v>2</v>
      </c>
      <c r="Y9" s="81" t="s">
        <v>3</v>
      </c>
      <c r="Z9" s="45" t="s">
        <v>6</v>
      </c>
      <c r="AA9" s="49" t="s">
        <v>2</v>
      </c>
      <c r="AB9" s="81" t="s">
        <v>3</v>
      </c>
      <c r="AC9" s="45" t="s">
        <v>6</v>
      </c>
      <c r="AD9" s="49" t="s">
        <v>2</v>
      </c>
      <c r="AE9" s="81" t="s">
        <v>3</v>
      </c>
      <c r="AF9" s="45" t="s">
        <v>6</v>
      </c>
      <c r="AG9" s="49" t="s">
        <v>2</v>
      </c>
      <c r="AH9" s="81" t="s">
        <v>3</v>
      </c>
      <c r="AI9" s="45" t="s">
        <v>6</v>
      </c>
      <c r="AJ9" s="49" t="s">
        <v>2</v>
      </c>
      <c r="AK9" s="81" t="s">
        <v>3</v>
      </c>
      <c r="AL9" s="45" t="s">
        <v>6</v>
      </c>
      <c r="AM9" s="49" t="s">
        <v>2</v>
      </c>
      <c r="AN9" s="81" t="s">
        <v>3</v>
      </c>
      <c r="AO9" s="45" t="s">
        <v>6</v>
      </c>
      <c r="AP9" s="49" t="s">
        <v>2</v>
      </c>
      <c r="AQ9" s="81" t="s">
        <v>3</v>
      </c>
      <c r="AR9" s="45" t="s">
        <v>6</v>
      </c>
      <c r="AS9" s="49" t="s">
        <v>2</v>
      </c>
      <c r="AT9" s="81" t="s">
        <v>3</v>
      </c>
      <c r="AU9" s="45" t="s">
        <v>6</v>
      </c>
      <c r="AV9" s="49" t="s">
        <v>2</v>
      </c>
      <c r="AW9" s="81" t="s">
        <v>3</v>
      </c>
      <c r="AX9" s="45" t="s">
        <v>6</v>
      </c>
      <c r="AY9" s="49" t="s">
        <v>2</v>
      </c>
      <c r="AZ9" s="81" t="s">
        <v>3</v>
      </c>
      <c r="BA9" s="45" t="s">
        <v>6</v>
      </c>
      <c r="BB9" s="49" t="s">
        <v>2</v>
      </c>
      <c r="BC9" s="81" t="s">
        <v>3</v>
      </c>
      <c r="BD9" s="45" t="s">
        <v>6</v>
      </c>
      <c r="BE9" s="49" t="s">
        <v>2</v>
      </c>
      <c r="BF9" s="81" t="s">
        <v>3</v>
      </c>
      <c r="BG9" s="45" t="s">
        <v>6</v>
      </c>
      <c r="BH9" s="48"/>
      <c r="BI9" s="49" t="s">
        <v>2</v>
      </c>
      <c r="BJ9" s="81" t="s">
        <v>3</v>
      </c>
      <c r="BK9" s="45" t="s">
        <v>6</v>
      </c>
      <c r="BL9" s="49" t="s">
        <v>2</v>
      </c>
      <c r="BM9" s="81" t="s">
        <v>3</v>
      </c>
      <c r="BN9" s="45" t="s">
        <v>6</v>
      </c>
      <c r="BO9" s="49" t="s">
        <v>2</v>
      </c>
      <c r="BP9" s="81" t="s">
        <v>3</v>
      </c>
      <c r="BQ9" s="45" t="s">
        <v>6</v>
      </c>
      <c r="BR9" s="49" t="s">
        <v>2</v>
      </c>
      <c r="BS9" s="81" t="s">
        <v>3</v>
      </c>
      <c r="BT9" s="45" t="s">
        <v>6</v>
      </c>
      <c r="BU9" s="49" t="s">
        <v>2</v>
      </c>
      <c r="BV9" s="81" t="s">
        <v>3</v>
      </c>
      <c r="BW9" s="45" t="s">
        <v>6</v>
      </c>
      <c r="BX9" s="49" t="s">
        <v>2</v>
      </c>
      <c r="BY9" s="81" t="s">
        <v>3</v>
      </c>
      <c r="BZ9" s="45" t="s">
        <v>6</v>
      </c>
      <c r="CA9" s="49" t="s">
        <v>2</v>
      </c>
      <c r="CB9" s="81" t="s">
        <v>3</v>
      </c>
      <c r="CC9" s="45" t="s">
        <v>6</v>
      </c>
      <c r="CD9" s="49" t="s">
        <v>2</v>
      </c>
      <c r="CE9" s="81" t="s">
        <v>3</v>
      </c>
      <c r="CF9" s="45" t="s">
        <v>6</v>
      </c>
      <c r="CG9" s="49" t="s">
        <v>2</v>
      </c>
      <c r="CH9" s="81" t="s">
        <v>3</v>
      </c>
      <c r="CI9" s="45" t="s">
        <v>6</v>
      </c>
      <c r="CJ9" s="6" t="s">
        <v>2</v>
      </c>
      <c r="CK9" s="79" t="s">
        <v>3</v>
      </c>
      <c r="CL9" s="6" t="s">
        <v>6</v>
      </c>
      <c r="CM9" s="6" t="s">
        <v>2</v>
      </c>
      <c r="CN9" s="79" t="s">
        <v>3</v>
      </c>
      <c r="CO9" s="6" t="s">
        <v>6</v>
      </c>
      <c r="CP9" s="6" t="s">
        <v>2</v>
      </c>
      <c r="CQ9" s="79" t="s">
        <v>3</v>
      </c>
      <c r="CR9" s="6" t="s">
        <v>6</v>
      </c>
      <c r="CS9" s="6" t="s">
        <v>2</v>
      </c>
      <c r="CT9" s="79" t="s">
        <v>3</v>
      </c>
      <c r="CU9" s="6" t="s">
        <v>6</v>
      </c>
      <c r="CV9" s="6" t="s">
        <v>2</v>
      </c>
      <c r="CW9" s="79" t="s">
        <v>3</v>
      </c>
      <c r="CX9" s="6" t="s">
        <v>6</v>
      </c>
      <c r="CY9" s="6" t="s">
        <v>2</v>
      </c>
      <c r="CZ9" s="79" t="s">
        <v>3</v>
      </c>
      <c r="DA9" s="6" t="s">
        <v>6</v>
      </c>
      <c r="DB9" s="6" t="s">
        <v>2</v>
      </c>
      <c r="DC9" s="79" t="s">
        <v>3</v>
      </c>
      <c r="DD9" s="6" t="s">
        <v>6</v>
      </c>
      <c r="DE9" s="6" t="s">
        <v>2</v>
      </c>
      <c r="DF9" s="79" t="s">
        <v>3</v>
      </c>
      <c r="DG9" s="6" t="s">
        <v>6</v>
      </c>
      <c r="DH9" s="6" t="s">
        <v>2</v>
      </c>
      <c r="DI9" s="79" t="s">
        <v>3</v>
      </c>
      <c r="DJ9" s="6" t="s">
        <v>6</v>
      </c>
      <c r="DK9" s="6" t="s">
        <v>2</v>
      </c>
      <c r="DL9" s="79" t="s">
        <v>3</v>
      </c>
      <c r="DM9" s="6" t="s">
        <v>6</v>
      </c>
      <c r="DN9" s="6" t="s">
        <v>2</v>
      </c>
      <c r="DO9" s="79" t="s">
        <v>3</v>
      </c>
      <c r="DP9" s="6" t="s">
        <v>6</v>
      </c>
      <c r="DQ9" s="6" t="s">
        <v>2</v>
      </c>
      <c r="DR9" s="79" t="s">
        <v>3</v>
      </c>
      <c r="DS9" s="6" t="s">
        <v>6</v>
      </c>
      <c r="DT9" s="6" t="s">
        <v>2</v>
      </c>
      <c r="DU9" s="79" t="s">
        <v>3</v>
      </c>
      <c r="DV9" s="6" t="s">
        <v>6</v>
      </c>
      <c r="DW9" s="6" t="s">
        <v>2</v>
      </c>
      <c r="DX9" s="79" t="s">
        <v>3</v>
      </c>
      <c r="DY9" s="6" t="s">
        <v>6</v>
      </c>
      <c r="DZ9" s="6" t="s">
        <v>2</v>
      </c>
      <c r="EA9" s="79" t="s">
        <v>3</v>
      </c>
      <c r="EB9" s="6" t="s">
        <v>6</v>
      </c>
      <c r="EC9" s="6" t="s">
        <v>2</v>
      </c>
      <c r="ED9" s="79" t="s">
        <v>3</v>
      </c>
      <c r="EE9" s="6" t="s">
        <v>6</v>
      </c>
      <c r="EF9" s="6" t="s">
        <v>2</v>
      </c>
      <c r="EG9" s="79" t="s">
        <v>3</v>
      </c>
      <c r="EH9" s="6" t="s">
        <v>6</v>
      </c>
      <c r="EI9" s="56" t="s">
        <v>7</v>
      </c>
      <c r="EJ9" s="234" t="s">
        <v>8</v>
      </c>
      <c r="EK9" s="234"/>
      <c r="EL9" s="234"/>
      <c r="EM9" s="80" t="s">
        <v>9</v>
      </c>
    </row>
    <row r="10" spans="1:143" ht="15.7" customHeight="1" thickBot="1" x14ac:dyDescent="0.3">
      <c r="A10" s="5">
        <v>1</v>
      </c>
      <c r="B10" s="15" t="s">
        <v>24</v>
      </c>
      <c r="C10" s="11"/>
      <c r="D10" s="30">
        <f t="shared" ref="D10:D22" ca="1" si="0">IF(C10&gt;0,ROUND((INDIRECT(ADDRESS(C10,$C$7,,,"ТаблицаСоответствия"))+E10)*$C$8,0),)</f>
        <v>0</v>
      </c>
      <c r="E10" s="36"/>
      <c r="F10" s="11">
        <v>1</v>
      </c>
      <c r="G10" s="30">
        <f t="shared" ref="G10:G22" ca="1" si="1">IF(F10&gt;0,ROUND((INDIRECT(ADDRESS(F10,$F$7,,,"ТаблицаСоответствия"))+H10)*$F$8,0),)</f>
        <v>112</v>
      </c>
      <c r="H10" s="36"/>
      <c r="I10" s="11">
        <v>3</v>
      </c>
      <c r="J10" s="30">
        <f t="shared" ref="J10:J22" ca="1" si="2">IF(I10&gt;0,ROUND((INDIRECT(ADDRESS(I10,$I$7,,,"ТаблицаСоответствия"))+K10)*$I$8,0),)</f>
        <v>139</v>
      </c>
      <c r="K10" s="36"/>
      <c r="L10" s="11"/>
      <c r="M10" s="30">
        <f t="shared" ref="M10:M22" ca="1" si="3">IF(L10&gt;0,ROUND((INDIRECT(ADDRESS(L10,$L$7,,,"ТаблицаСоответствия"))+N10)*$L$8,0),)</f>
        <v>0</v>
      </c>
      <c r="N10" s="36"/>
      <c r="O10" s="11"/>
      <c r="P10" s="30">
        <f t="shared" ref="P10:P22" ca="1" si="4">IF(O10&gt;0,ROUND((INDIRECT(ADDRESS(O10,$O$7,,,"ТаблицаСоответствия"))+Q10)*$O$8,0),)</f>
        <v>0</v>
      </c>
      <c r="Q10" s="36"/>
      <c r="R10" s="11">
        <v>2</v>
      </c>
      <c r="S10" s="30">
        <f t="shared" ref="S10:S22" ca="1" si="5">IF(R10&gt;0,ROUND((INDIRECT(ADDRESS(R10,$R$7,,,"ТаблицаСоответствия"))+T10)*$R$8,0),)</f>
        <v>59</v>
      </c>
      <c r="T10" s="36"/>
      <c r="U10" s="11">
        <v>1</v>
      </c>
      <c r="V10" s="30">
        <f t="shared" ref="V10:V22" ca="1" si="6">IF(U10&gt;0,ROUND((INDIRECT(ADDRESS(U10,$U$7,,,"ТаблицаСоответствия"))+W10)*$U$8,0),)</f>
        <v>70</v>
      </c>
      <c r="W10" s="36"/>
      <c r="X10" s="11">
        <v>2</v>
      </c>
      <c r="Y10" s="30">
        <f t="shared" ref="Y10:Y22" ca="1" si="7">IF(X10&gt;0,ROUND((INDIRECT(ADDRESS(X10,$X$7,,,"ТаблицаСоответствия"))+Z10)*$X$8,0),)</f>
        <v>86</v>
      </c>
      <c r="Z10" s="36"/>
      <c r="AA10" s="11">
        <v>2</v>
      </c>
      <c r="AB10" s="30">
        <f t="shared" ref="AB10:AB22" ca="1" si="8">IF(AA10&gt;0,ROUND((INDIRECT(ADDRESS(AA10,$AA$7,,,"ТаблицаСоответствия"))+AC10)*$AA$8,0),)</f>
        <v>86</v>
      </c>
      <c r="AC10" s="36"/>
      <c r="AD10" s="11"/>
      <c r="AE10" s="30">
        <f t="shared" ref="AE10:AE22" ca="1" si="9">IF(AD10&gt;0,ROUND((INDIRECT(ADDRESS(AD10,$AD$7,,,"ТаблицаСоответствия"))+AF10)*$AD$8,0),)</f>
        <v>0</v>
      </c>
      <c r="AF10" s="36"/>
      <c r="AG10" s="11"/>
      <c r="AH10" s="30">
        <f t="shared" ref="AH10:AH22" ca="1" si="10">IF(AG10&gt;0,ROUND((INDIRECT(ADDRESS(AG10,$AG$7,,,"ТаблицаСоответствия"))+AI10)*$AG$8,0),)</f>
        <v>0</v>
      </c>
      <c r="AI10" s="36"/>
      <c r="AJ10" s="11"/>
      <c r="AK10" s="30">
        <f t="shared" ref="AK10:AK22" ca="1" si="11">IF(AJ10&gt;0,ROUND((INDIRECT(ADDRESS(AJ10,$AJ$7,,,"ТаблицаСоответствия"))+AL10)*$AJ$8,0),)</f>
        <v>0</v>
      </c>
      <c r="AL10" s="36"/>
      <c r="AM10" s="11"/>
      <c r="AN10" s="30">
        <f t="shared" ref="AN10:AN22" ca="1" si="12">IF(AM10&gt;0,ROUND((INDIRECT(ADDRESS(AM10,$AM$7,,,"ТаблицаСоответствия"))+AO10)*$AM$8,0),)</f>
        <v>0</v>
      </c>
      <c r="AO10" s="36"/>
      <c r="AP10" s="11"/>
      <c r="AQ10" s="30">
        <f t="shared" ref="AQ10:AQ22" ca="1" si="13">IF(AP10&gt;0,ROUND((INDIRECT(ADDRESS(AP10,$AP$7,,,"ТаблицаСоответствия"))+AR10)*$AP$8,0),)</f>
        <v>0</v>
      </c>
      <c r="AR10" s="36"/>
      <c r="AS10" s="11"/>
      <c r="AT10" s="30">
        <f t="shared" ref="AT10:AT22" ca="1" si="14">IF(AS10&gt;0,ROUND((INDIRECT(ADDRESS(AS10,$AS$7,,,"ТаблицаСоответствия"))+AU10)*$AS$8,0),)</f>
        <v>0</v>
      </c>
      <c r="AU10" s="36"/>
      <c r="AV10" s="11"/>
      <c r="AW10" s="30">
        <f t="shared" ref="AW10:AW22" ca="1" si="15">IF(AV10&gt;0,ROUND((INDIRECT(ADDRESS(AV10,$AV$7,,,"ТаблицаСоответствия"))+AX10)*$AV$8,0),)</f>
        <v>0</v>
      </c>
      <c r="AX10" s="36"/>
      <c r="AY10" s="11"/>
      <c r="AZ10" s="30">
        <f t="shared" ref="AZ10:AZ22" ca="1" si="16">IF(AY10&gt;0,ROUND((INDIRECT(ADDRESS(AY10,$AY$7,,,"ТаблицаСоответствия"))+BA10)*$AY$8,0),)</f>
        <v>0</v>
      </c>
      <c r="BA10" s="36"/>
      <c r="BB10" s="11"/>
      <c r="BC10" s="30">
        <f t="shared" ref="BC10:BC22" ca="1" si="17">IF(BB10&gt;0,ROUND((INDIRECT(ADDRESS(BB10,$BB$7,,,"ТаблицаСоответствия"))+BD10)*$BB$8,0),)</f>
        <v>0</v>
      </c>
      <c r="BD10" s="36"/>
      <c r="BE10" s="11"/>
      <c r="BF10" s="30">
        <f t="shared" ref="BF10:BF22" ca="1" si="18">IF(BE10&gt;0,ROUND((INDIRECT(ADDRESS(BE10,$BE$7,,,"ТаблицаСоответствия"))+BG10)*$BE$8,0),)</f>
        <v>0</v>
      </c>
      <c r="BG10" s="36"/>
      <c r="BH10" s="55">
        <f t="shared" ref="BH10:BH22" ca="1" si="19">SUM(D10,G10,Y10,AB10,AE10,AW10,BC10,J10,M10,P10,S10,V10,AH10,AK10,AN10,AQ10,AT10,AZ10,BF10)</f>
        <v>552</v>
      </c>
      <c r="BI10" s="11"/>
      <c r="BJ10" s="30">
        <f t="shared" ref="BJ10:BJ22" ca="1" si="20">IF(BI10&gt;0,ROUND((INDIRECT(ADDRESS(BI10,$BI$7,,,"ТаблицаСоответствия"))+BK10)*$BI$8,0),)</f>
        <v>0</v>
      </c>
      <c r="BK10" s="36"/>
      <c r="BL10" s="11"/>
      <c r="BM10" s="30">
        <f t="shared" ref="BM10:BM22" ca="1" si="21">IF(BL10&gt;0,ROUND((INDIRECT(ADDRESS(BL10,$BL$7,,,"ТаблицаСоответствия"))+BN10)*$BL$8,0),)</f>
        <v>0</v>
      </c>
      <c r="BN10" s="36"/>
      <c r="BO10" s="11"/>
      <c r="BP10" s="30">
        <f t="shared" ref="BP10:BP22" ca="1" si="22">IF(BO10&gt;0,ROUND((INDIRECT(ADDRESS(BO10,$BO$7,,,"ТаблицаСоответствия"))+BQ10)*$BO$8,0),)</f>
        <v>0</v>
      </c>
      <c r="BQ10" s="36"/>
      <c r="BR10" s="11"/>
      <c r="BS10" s="30">
        <f t="shared" ref="BS10:BS22" ca="1" si="23">IF(BR10&gt;0,ROUND((INDIRECT(ADDRESS(BR10,$BR$7,,,"ТаблицаСоответствия"))+BT10)*$BR$8,0),)</f>
        <v>0</v>
      </c>
      <c r="BT10" s="36"/>
      <c r="BU10" s="11"/>
      <c r="BV10" s="30">
        <f t="shared" ref="BV10:BV22" ca="1" si="24">IF(BU10&gt;0,ROUND((INDIRECT(ADDRESS(BU10,$BU$7,,,"ТаблицаСоответствия"))+BW10)*$BU$8,0),)</f>
        <v>0</v>
      </c>
      <c r="BW10" s="36"/>
      <c r="BX10" s="11"/>
      <c r="BY10" s="30">
        <f t="shared" ref="BY10:BY22" ca="1" si="25">IF(BX10&gt;0,ROUND((INDIRECT(ADDRESS(BX10,$BX$7,,,"ТаблицаСоответствия"))+BZ10)*$BX$8,0),)</f>
        <v>0</v>
      </c>
      <c r="BZ10" s="36"/>
      <c r="CA10" s="11"/>
      <c r="CB10" s="30">
        <f t="shared" ref="CB10:CB22" ca="1" si="26">IF(CA10&gt;0,ROUND((INDIRECT(ADDRESS(CA10,$CA$7,,,"ТаблицаСоответствия"))+CC10)*$CA$8,0),)</f>
        <v>0</v>
      </c>
      <c r="CC10" s="36"/>
      <c r="CD10" s="11"/>
      <c r="CE10" s="30">
        <f t="shared" ref="CE10:CE22" ca="1" si="27">IF(CD10&gt;0,ROUND((INDIRECT(ADDRESS(CD10,$CD$7,,,"ТаблицаСоответствия"))+CF10)*$CD$8,0),)</f>
        <v>0</v>
      </c>
      <c r="CF10" s="36"/>
      <c r="CG10" s="11"/>
      <c r="CH10" s="30">
        <f t="shared" ref="CH10:CH22" ca="1" si="28">IF(CG10&gt;0,ROUND((INDIRECT(ADDRESS(CG10,$CG$7,,,"ТаблицаСоответствия"))+CI10)*$CG$8,0),)</f>
        <v>0</v>
      </c>
      <c r="CI10" s="36"/>
      <c r="CJ10" s="11"/>
      <c r="CK10" s="7">
        <f t="shared" ref="CK10:CK22" ca="1" si="29">IF(CJ10&gt;0,ROUND((INDIRECT(ADDRESS(CJ10,$CJ$7,,,"ТаблицаСоответствия"))+CL10)*$CJ$8,0),)</f>
        <v>0</v>
      </c>
      <c r="CL10" s="8"/>
      <c r="CM10" s="11"/>
      <c r="CN10" s="7">
        <f t="shared" ref="CN10:CN22" ca="1" si="30">IF(CM10&gt;0,ROUND((INDIRECT(ADDRESS(CM10,$CM$7,,,"ТаблицаСоответствия"))+CO10)*$CM$8,0),)</f>
        <v>0</v>
      </c>
      <c r="CO10" s="8"/>
      <c r="CP10" s="11"/>
      <c r="CQ10" s="7">
        <f t="shared" ref="CQ10:CQ22" ca="1" si="31">IF(CP10&gt;0,ROUND((INDIRECT(ADDRESS(CP10,$CP$7,,,"ТаблицаСоответствия"))+CR10)*$CP$8,0),)</f>
        <v>0</v>
      </c>
      <c r="CR10" s="8"/>
      <c r="CS10" s="11"/>
      <c r="CT10" s="7">
        <f t="shared" ref="CT10:CT22" ca="1" si="32">IF(CS10&gt;0,ROUND((INDIRECT(ADDRESS(CS10,$CS$7,,,"ТаблицаСоответствия"))+CU10)*$CS$8,0),)</f>
        <v>0</v>
      </c>
      <c r="CU10" s="8"/>
      <c r="CV10" s="11"/>
      <c r="CW10" s="7">
        <f t="shared" ref="CW10:CW22" ca="1" si="33">IF(CV10&gt;0,ROUND((INDIRECT(ADDRESS(CV10,$CV$7,,,"ТаблицаСоответствия"))+CX10)*$CV$8,0),)</f>
        <v>0</v>
      </c>
      <c r="CX10" s="8"/>
      <c r="CY10" s="11"/>
      <c r="CZ10" s="7">
        <f t="shared" ref="CZ10:CZ22" ca="1" si="34">IF(CY10&gt;0,ROUND((INDIRECT(ADDRESS(CY10,$CY$7,,,"ТаблицаСоответствия"))+DA10)*$CY$8,0),)</f>
        <v>0</v>
      </c>
      <c r="DA10" s="8"/>
      <c r="DB10" s="11"/>
      <c r="DC10" s="7">
        <f t="shared" ref="DC10:DC22" ca="1" si="35">IF(DB10&gt;0,ROUND((INDIRECT(ADDRESS(DB10,$DB$7,,,"ТаблицаСоответствия"))+DD10)*$DB$8,0),)</f>
        <v>0</v>
      </c>
      <c r="DD10" s="8"/>
      <c r="DE10" s="11"/>
      <c r="DF10" s="7">
        <f t="shared" ref="DF10:DF22" ca="1" si="36">IF(DE10&gt;0,ROUND((INDIRECT(ADDRESS(DE10,$DE$7,,,"ТаблицаСоответствия"))+DG10)*$DE$8,0),)</f>
        <v>0</v>
      </c>
      <c r="DG10" s="8"/>
      <c r="DH10" s="11"/>
      <c r="DI10" s="7">
        <f t="shared" ref="DI10:DI22" ca="1" si="37">IF(DH10&gt;0,ROUND((INDIRECT(ADDRESS(DH10,$DH$7,,,"ТаблицаСоответствия"))+DJ10)*$DH$8,0),)</f>
        <v>0</v>
      </c>
      <c r="DJ10" s="8"/>
      <c r="DK10" s="11"/>
      <c r="DL10" s="7">
        <f t="shared" ref="DL10:DL22" ca="1" si="38">IF(DK10&gt;0,ROUND((INDIRECT(ADDRESS(DK10,$DK$7,,,"ТаблицаСоответствия"))+DM10)*$DK$8,0),)</f>
        <v>0</v>
      </c>
      <c r="DM10" s="8"/>
      <c r="DN10" s="11"/>
      <c r="DO10" s="7">
        <f t="shared" ref="DO10:DO22" ca="1" si="39">IF(DN10&gt;0,ROUND((INDIRECT(ADDRESS(DN10,$DN$7,,,"ТаблицаСоответствия"))+DP10)*$DN$8,0),)</f>
        <v>0</v>
      </c>
      <c r="DP10" s="8"/>
      <c r="DQ10" s="11"/>
      <c r="DR10" s="7">
        <f t="shared" ref="DR10:DR22" ca="1" si="40">IF(DQ10&gt;0,ROUND((INDIRECT(ADDRESS(DQ10,$DQ$7,,,"ТаблицаСоответствия"))+DS10)*$DQ$8,0),)</f>
        <v>0</v>
      </c>
      <c r="DS10" s="8"/>
      <c r="DT10" s="11"/>
      <c r="DU10" s="7">
        <f t="shared" ref="DU10:DU22" ca="1" si="41">IF(DT10&gt;0,ROUND((INDIRECT(ADDRESS(DT10,$DT$7,,,"ТаблицаСоответствия"))+DV10)*$DT$8,0),)</f>
        <v>0</v>
      </c>
      <c r="DV10" s="8"/>
      <c r="DW10" s="11"/>
      <c r="DX10" s="7">
        <f t="shared" ref="DX10:DX22" ca="1" si="42">IF(DW10&gt;0,ROUND((INDIRECT(ADDRESS(DW10,$DW$7,,,"ТаблицаСоответствия"))+DY10)*$DW$8,0),)</f>
        <v>0</v>
      </c>
      <c r="DY10" s="8"/>
      <c r="DZ10" s="11"/>
      <c r="EA10" s="7">
        <f t="shared" ref="EA10:EA22" ca="1" si="43">IF(DZ10&gt;0,ROUND((INDIRECT(ADDRESS(DZ10,$DZ$7,,,"ТаблицаСоответствия"))+EB10)*$DZ$8,0),)</f>
        <v>0</v>
      </c>
      <c r="EB10" s="8"/>
      <c r="EC10" s="11"/>
      <c r="ED10" s="7">
        <f t="shared" ref="ED10:ED22" ca="1" si="44">IF(EC10&gt;0,ROUND((INDIRECT(ADDRESS(EC10,$EC$7,,,"ТаблицаСоответствия"))+EE10)*$EC$8,0),)</f>
        <v>0</v>
      </c>
      <c r="EE10" s="8"/>
      <c r="EF10" s="11"/>
      <c r="EG10" s="7">
        <f t="shared" ref="EG10:EG22" ca="1" si="45">IF(EF10&gt;0,ROUND((INDIRECT(ADDRESS(EF10,$EF$7,,,"ТаблицаСоответствия"))+EH10)*$EF$8,0),)</f>
        <v>0</v>
      </c>
      <c r="EH10" s="8"/>
      <c r="EI10" s="57">
        <f t="shared" ref="EI10:EI22" ca="1" si="46">SUM(EG10,DI10,DL10,BJ10,BM10,BP10,BH10,BS10,BV10,BY10,CB10,CE10,CH10,CN10,CQ10,CT10,CW10,CZ10,DC10,DF10,CK10,DO10,DR10,DU10,DX10,EA10,ED10,)</f>
        <v>552</v>
      </c>
      <c r="EJ10" s="225" t="str">
        <f t="shared" ref="EJ10:EJ22" si="47">B10</f>
        <v>Осетров Матвей - Германн Ева</v>
      </c>
      <c r="EK10" s="226"/>
      <c r="EL10" s="227"/>
      <c r="EM10" s="14">
        <f ca="1">IF(EI10&gt;0,RANK(EI10,$EI$10:$EI$36),0)</f>
        <v>1</v>
      </c>
    </row>
    <row r="11" spans="1:143" ht="15" thickBot="1" x14ac:dyDescent="0.3">
      <c r="A11" s="5">
        <f t="shared" ref="A11:A22" si="48">A10+1</f>
        <v>2</v>
      </c>
      <c r="B11" s="19" t="s">
        <v>23</v>
      </c>
      <c r="C11" s="12"/>
      <c r="D11" s="30">
        <f t="shared" ca="1" si="0"/>
        <v>0</v>
      </c>
      <c r="E11" s="33"/>
      <c r="F11" s="12">
        <v>3</v>
      </c>
      <c r="G11" s="30">
        <f t="shared" ca="1" si="1"/>
        <v>66</v>
      </c>
      <c r="H11" s="33"/>
      <c r="I11" s="12">
        <v>64</v>
      </c>
      <c r="J11" s="30">
        <f t="shared" ca="1" si="2"/>
        <v>15</v>
      </c>
      <c r="K11" s="33"/>
      <c r="L11" s="12"/>
      <c r="M11" s="30">
        <f t="shared" ca="1" si="3"/>
        <v>0</v>
      </c>
      <c r="N11" s="33"/>
      <c r="O11" s="12">
        <v>1</v>
      </c>
      <c r="P11" s="30">
        <f t="shared" ca="1" si="4"/>
        <v>6</v>
      </c>
      <c r="Q11" s="33"/>
      <c r="R11" s="12"/>
      <c r="S11" s="30">
        <f t="shared" ca="1" si="5"/>
        <v>0</v>
      </c>
      <c r="T11" s="33"/>
      <c r="U11" s="12"/>
      <c r="V11" s="30">
        <f t="shared" ca="1" si="6"/>
        <v>0</v>
      </c>
      <c r="W11" s="33"/>
      <c r="X11" s="12"/>
      <c r="Y11" s="30">
        <f t="shared" ca="1" si="7"/>
        <v>0</v>
      </c>
      <c r="Z11" s="33"/>
      <c r="AA11" s="12"/>
      <c r="AB11" s="30">
        <f t="shared" ca="1" si="8"/>
        <v>0</v>
      </c>
      <c r="AC11" s="33"/>
      <c r="AD11" s="12"/>
      <c r="AE11" s="30">
        <f t="shared" ca="1" si="9"/>
        <v>0</v>
      </c>
      <c r="AF11" s="33"/>
      <c r="AG11" s="12"/>
      <c r="AH11" s="30">
        <f t="shared" ca="1" si="10"/>
        <v>0</v>
      </c>
      <c r="AI11" s="33"/>
      <c r="AJ11" s="12"/>
      <c r="AK11" s="30">
        <f t="shared" ca="1" si="11"/>
        <v>0</v>
      </c>
      <c r="AL11" s="33"/>
      <c r="AM11" s="12"/>
      <c r="AN11" s="30">
        <f t="shared" ca="1" si="12"/>
        <v>0</v>
      </c>
      <c r="AO11" s="33"/>
      <c r="AP11" s="12"/>
      <c r="AQ11" s="30">
        <f t="shared" ca="1" si="13"/>
        <v>0</v>
      </c>
      <c r="AR11" s="33"/>
      <c r="AS11" s="12"/>
      <c r="AT11" s="30">
        <f t="shared" ca="1" si="14"/>
        <v>0</v>
      </c>
      <c r="AU11" s="33"/>
      <c r="AV11" s="12"/>
      <c r="AW11" s="30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55">
        <f t="shared" ca="1" si="19"/>
        <v>87</v>
      </c>
      <c r="BI11" s="12"/>
      <c r="BJ11" s="30">
        <f t="shared" ca="1" si="20"/>
        <v>0</v>
      </c>
      <c r="BK11" s="33"/>
      <c r="BL11" s="12"/>
      <c r="BM11" s="30">
        <f t="shared" ca="1" si="21"/>
        <v>0</v>
      </c>
      <c r="BN11" s="33"/>
      <c r="BO11" s="12"/>
      <c r="BP11" s="30">
        <f t="shared" ca="1" si="22"/>
        <v>0</v>
      </c>
      <c r="BQ11" s="33"/>
      <c r="BR11" s="12"/>
      <c r="BS11" s="30">
        <f t="shared" ca="1" si="23"/>
        <v>0</v>
      </c>
      <c r="BT11" s="33"/>
      <c r="BU11" s="12"/>
      <c r="BV11" s="30">
        <f t="shared" ca="1" si="24"/>
        <v>0</v>
      </c>
      <c r="BW11" s="33"/>
      <c r="BX11" s="12"/>
      <c r="BY11" s="30">
        <f t="shared" ca="1" si="25"/>
        <v>0</v>
      </c>
      <c r="BZ11" s="33"/>
      <c r="CA11" s="12"/>
      <c r="CB11" s="30">
        <f t="shared" ca="1" si="26"/>
        <v>0</v>
      </c>
      <c r="CC11" s="33"/>
      <c r="CD11" s="12"/>
      <c r="CE11" s="30">
        <f t="shared" ca="1" si="27"/>
        <v>0</v>
      </c>
      <c r="CF11" s="33"/>
      <c r="CG11" s="12"/>
      <c r="CH11" s="30">
        <f t="shared" ca="1" si="28"/>
        <v>0</v>
      </c>
      <c r="CI11" s="33"/>
      <c r="CJ11" s="12"/>
      <c r="CK11" s="7">
        <f t="shared" ca="1" si="29"/>
        <v>0</v>
      </c>
      <c r="CL11" s="9"/>
      <c r="CM11" s="11"/>
      <c r="CN11" s="7">
        <f t="shared" ca="1" si="30"/>
        <v>0</v>
      </c>
      <c r="CO11" s="9"/>
      <c r="CP11" s="11"/>
      <c r="CQ11" s="7">
        <f t="shared" ca="1" si="31"/>
        <v>0</v>
      </c>
      <c r="CR11" s="9"/>
      <c r="CS11" s="11"/>
      <c r="CT11" s="7">
        <f t="shared" ca="1" si="32"/>
        <v>0</v>
      </c>
      <c r="CU11" s="9"/>
      <c r="CV11" s="11"/>
      <c r="CW11" s="7">
        <f t="shared" ca="1" si="33"/>
        <v>0</v>
      </c>
      <c r="CX11" s="9"/>
      <c r="CY11" s="11"/>
      <c r="CZ11" s="7">
        <f t="shared" ca="1" si="34"/>
        <v>0</v>
      </c>
      <c r="DA11" s="9"/>
      <c r="DB11" s="11"/>
      <c r="DC11" s="7">
        <f t="shared" ca="1" si="35"/>
        <v>0</v>
      </c>
      <c r="DD11" s="9"/>
      <c r="DE11" s="11"/>
      <c r="DF11" s="7">
        <f t="shared" ca="1" si="36"/>
        <v>0</v>
      </c>
      <c r="DG11" s="9"/>
      <c r="DH11" s="11"/>
      <c r="DI11" s="7">
        <f t="shared" ca="1" si="37"/>
        <v>0</v>
      </c>
      <c r="DJ11" s="9"/>
      <c r="DK11" s="11"/>
      <c r="DL11" s="7">
        <f t="shared" ca="1" si="38"/>
        <v>0</v>
      </c>
      <c r="DM11" s="9"/>
      <c r="DN11" s="11"/>
      <c r="DO11" s="7">
        <f t="shared" ca="1" si="39"/>
        <v>0</v>
      </c>
      <c r="DP11" s="9"/>
      <c r="DQ11" s="11"/>
      <c r="DR11" s="7">
        <f t="shared" ca="1" si="40"/>
        <v>0</v>
      </c>
      <c r="DS11" s="9"/>
      <c r="DT11" s="11"/>
      <c r="DU11" s="7">
        <f t="shared" ca="1" si="41"/>
        <v>0</v>
      </c>
      <c r="DV11" s="9"/>
      <c r="DW11" s="11"/>
      <c r="DX11" s="7">
        <f t="shared" ca="1" si="42"/>
        <v>0</v>
      </c>
      <c r="DY11" s="9"/>
      <c r="DZ11" s="11"/>
      <c r="EA11" s="7">
        <f t="shared" ca="1" si="43"/>
        <v>0</v>
      </c>
      <c r="EB11" s="9"/>
      <c r="EC11" s="11"/>
      <c r="ED11" s="7">
        <f t="shared" ca="1" si="44"/>
        <v>0</v>
      </c>
      <c r="EE11" s="9"/>
      <c r="EF11" s="11"/>
      <c r="EG11" s="7">
        <f t="shared" ca="1" si="45"/>
        <v>0</v>
      </c>
      <c r="EH11" s="9"/>
      <c r="EI11" s="57">
        <f t="shared" ca="1" si="46"/>
        <v>87</v>
      </c>
      <c r="EJ11" s="225" t="str">
        <f t="shared" si="47"/>
        <v>Шипунов Алексей -Аношка Вероника</v>
      </c>
      <c r="EK11" s="226"/>
      <c r="EL11" s="227"/>
      <c r="EM11" s="14">
        <f t="shared" ref="EM11:EM22" ca="1" si="49">IF(EI11&gt;0,RANK(EI11,$EI$10:$EI$36),0)</f>
        <v>2</v>
      </c>
    </row>
    <row r="12" spans="1:143" ht="15" thickBot="1" x14ac:dyDescent="0.3">
      <c r="A12" s="5">
        <f t="shared" si="48"/>
        <v>3</v>
      </c>
      <c r="B12" s="19" t="s">
        <v>72</v>
      </c>
      <c r="C12" s="12">
        <v>3</v>
      </c>
      <c r="D12" s="30">
        <f t="shared" ca="1" si="0"/>
        <v>26</v>
      </c>
      <c r="E12" s="33"/>
      <c r="F12" s="12">
        <v>9</v>
      </c>
      <c r="G12" s="30">
        <f t="shared" ca="1" si="1"/>
        <v>27</v>
      </c>
      <c r="H12" s="33"/>
      <c r="I12" s="12"/>
      <c r="J12" s="30">
        <f t="shared" ca="1" si="2"/>
        <v>0</v>
      </c>
      <c r="K12" s="33"/>
      <c r="L12" s="12">
        <v>15</v>
      </c>
      <c r="M12" s="30">
        <f t="shared" ca="1" si="3"/>
        <v>9</v>
      </c>
      <c r="N12" s="33"/>
      <c r="O12" s="12">
        <v>2</v>
      </c>
      <c r="P12" s="30">
        <f t="shared" ca="1" si="4"/>
        <v>5</v>
      </c>
      <c r="Q12" s="33"/>
      <c r="R12" s="12"/>
      <c r="S12" s="30">
        <f t="shared" ca="1" si="5"/>
        <v>0</v>
      </c>
      <c r="T12" s="33"/>
      <c r="U12" s="12"/>
      <c r="V12" s="30">
        <f t="shared" ca="1" si="6"/>
        <v>0</v>
      </c>
      <c r="W12" s="33"/>
      <c r="X12" s="12"/>
      <c r="Y12" s="30">
        <f t="shared" ca="1" si="7"/>
        <v>0</v>
      </c>
      <c r="Z12" s="33"/>
      <c r="AA12" s="12"/>
      <c r="AB12" s="30">
        <f t="shared" ca="1" si="8"/>
        <v>0</v>
      </c>
      <c r="AC12" s="33"/>
      <c r="AD12" s="12"/>
      <c r="AE12" s="30">
        <f t="shared" ca="1" si="9"/>
        <v>0</v>
      </c>
      <c r="AF12" s="33"/>
      <c r="AG12" s="12"/>
      <c r="AH12" s="30">
        <f t="shared" ca="1" si="10"/>
        <v>0</v>
      </c>
      <c r="AI12" s="33"/>
      <c r="AJ12" s="12"/>
      <c r="AK12" s="30">
        <f t="shared" ca="1" si="11"/>
        <v>0</v>
      </c>
      <c r="AL12" s="33"/>
      <c r="AM12" s="12"/>
      <c r="AN12" s="30">
        <f t="shared" ca="1" si="12"/>
        <v>0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55">
        <f t="shared" ca="1" si="19"/>
        <v>67</v>
      </c>
      <c r="BI12" s="12"/>
      <c r="BJ12" s="30">
        <f t="shared" ca="1" si="20"/>
        <v>0</v>
      </c>
      <c r="BK12" s="33"/>
      <c r="BL12" s="12"/>
      <c r="BM12" s="30">
        <f t="shared" ca="1" si="21"/>
        <v>0</v>
      </c>
      <c r="BN12" s="33"/>
      <c r="BO12" s="12"/>
      <c r="BP12" s="30">
        <f t="shared" ca="1" si="22"/>
        <v>0</v>
      </c>
      <c r="BQ12" s="33"/>
      <c r="BR12" s="12"/>
      <c r="BS12" s="30">
        <f t="shared" ca="1" si="23"/>
        <v>0</v>
      </c>
      <c r="BT12" s="33"/>
      <c r="BU12" s="12"/>
      <c r="BV12" s="30">
        <f t="shared" ca="1" si="24"/>
        <v>0</v>
      </c>
      <c r="BW12" s="33"/>
      <c r="BX12" s="12"/>
      <c r="BY12" s="30">
        <f t="shared" ca="1" si="25"/>
        <v>0</v>
      </c>
      <c r="BZ12" s="33"/>
      <c r="CA12" s="12"/>
      <c r="CB12" s="30">
        <f t="shared" ca="1" si="26"/>
        <v>0</v>
      </c>
      <c r="CC12" s="33"/>
      <c r="CD12" s="12"/>
      <c r="CE12" s="30">
        <f t="shared" ca="1" si="27"/>
        <v>0</v>
      </c>
      <c r="CF12" s="33"/>
      <c r="CG12" s="12"/>
      <c r="CH12" s="30">
        <f t="shared" ca="1" si="28"/>
        <v>0</v>
      </c>
      <c r="CI12" s="33"/>
      <c r="CJ12" s="12"/>
      <c r="CK12" s="7">
        <f t="shared" ca="1" si="29"/>
        <v>0</v>
      </c>
      <c r="CL12" s="9"/>
      <c r="CM12" s="11"/>
      <c r="CN12" s="7">
        <f t="shared" ca="1" si="30"/>
        <v>0</v>
      </c>
      <c r="CO12" s="9"/>
      <c r="CP12" s="11"/>
      <c r="CQ12" s="7">
        <f t="shared" ca="1" si="31"/>
        <v>0</v>
      </c>
      <c r="CR12" s="9"/>
      <c r="CS12" s="11"/>
      <c r="CT12" s="7">
        <f t="shared" ca="1" si="32"/>
        <v>0</v>
      </c>
      <c r="CU12" s="9"/>
      <c r="CV12" s="11"/>
      <c r="CW12" s="7">
        <f t="shared" ca="1" si="33"/>
        <v>0</v>
      </c>
      <c r="CX12" s="9"/>
      <c r="CY12" s="11"/>
      <c r="CZ12" s="7">
        <f t="shared" ca="1" si="34"/>
        <v>0</v>
      </c>
      <c r="DA12" s="9"/>
      <c r="DB12" s="11"/>
      <c r="DC12" s="7">
        <f t="shared" ca="1" si="35"/>
        <v>0</v>
      </c>
      <c r="DD12" s="9"/>
      <c r="DE12" s="11"/>
      <c r="DF12" s="7">
        <f t="shared" ca="1" si="36"/>
        <v>0</v>
      </c>
      <c r="DG12" s="9"/>
      <c r="DH12" s="11"/>
      <c r="DI12" s="7">
        <f t="shared" ca="1" si="37"/>
        <v>0</v>
      </c>
      <c r="DJ12" s="9"/>
      <c r="DK12" s="11"/>
      <c r="DL12" s="7">
        <f t="shared" ca="1" si="38"/>
        <v>0</v>
      </c>
      <c r="DM12" s="9"/>
      <c r="DN12" s="11"/>
      <c r="DO12" s="7">
        <f t="shared" ca="1" si="39"/>
        <v>0</v>
      </c>
      <c r="DP12" s="9"/>
      <c r="DQ12" s="11"/>
      <c r="DR12" s="7">
        <f t="shared" ca="1" si="40"/>
        <v>0</v>
      </c>
      <c r="DS12" s="9"/>
      <c r="DT12" s="11"/>
      <c r="DU12" s="7">
        <f t="shared" ca="1" si="41"/>
        <v>0</v>
      </c>
      <c r="DV12" s="9"/>
      <c r="DW12" s="11"/>
      <c r="DX12" s="7">
        <f t="shared" ca="1" si="42"/>
        <v>0</v>
      </c>
      <c r="DY12" s="9"/>
      <c r="DZ12" s="11"/>
      <c r="EA12" s="7">
        <f t="shared" ca="1" si="43"/>
        <v>0</v>
      </c>
      <c r="EB12" s="9"/>
      <c r="EC12" s="11"/>
      <c r="ED12" s="7">
        <f t="shared" ca="1" si="44"/>
        <v>0</v>
      </c>
      <c r="EE12" s="9"/>
      <c r="EF12" s="11"/>
      <c r="EG12" s="7">
        <f t="shared" ca="1" si="45"/>
        <v>0</v>
      </c>
      <c r="EH12" s="9"/>
      <c r="EI12" s="57">
        <f t="shared" ca="1" si="46"/>
        <v>67</v>
      </c>
      <c r="EJ12" s="225" t="str">
        <f t="shared" si="47"/>
        <v>Сидоров Илья - Ширягина София</v>
      </c>
      <c r="EK12" s="226"/>
      <c r="EL12" s="227"/>
      <c r="EM12" s="14">
        <f t="shared" ca="1" si="49"/>
        <v>3</v>
      </c>
    </row>
    <row r="13" spans="1:143" ht="15" thickBot="1" x14ac:dyDescent="0.3">
      <c r="A13" s="31">
        <f t="shared" si="48"/>
        <v>4</v>
      </c>
      <c r="B13" s="3" t="s">
        <v>79</v>
      </c>
      <c r="C13" s="12"/>
      <c r="D13" s="30">
        <f t="shared" ca="1" si="0"/>
        <v>0</v>
      </c>
      <c r="E13" s="33"/>
      <c r="F13" s="12"/>
      <c r="G13" s="30">
        <f t="shared" ca="1" si="1"/>
        <v>0</v>
      </c>
      <c r="H13" s="33"/>
      <c r="I13" s="12"/>
      <c r="J13" s="30">
        <f t="shared" ca="1" si="2"/>
        <v>0</v>
      </c>
      <c r="K13" s="33"/>
      <c r="L13" s="12">
        <v>7</v>
      </c>
      <c r="M13" s="30">
        <f t="shared" ca="1" si="3"/>
        <v>23</v>
      </c>
      <c r="N13" s="33"/>
      <c r="O13" s="12"/>
      <c r="P13" s="30">
        <f t="shared" ca="1" si="4"/>
        <v>0</v>
      </c>
      <c r="Q13" s="33"/>
      <c r="R13" s="12"/>
      <c r="S13" s="30">
        <f t="shared" ca="1" si="5"/>
        <v>0</v>
      </c>
      <c r="T13" s="33"/>
      <c r="U13" s="12">
        <v>7</v>
      </c>
      <c r="V13" s="30">
        <f t="shared" ca="1" si="6"/>
        <v>11</v>
      </c>
      <c r="W13" s="33"/>
      <c r="X13" s="12"/>
      <c r="Y13" s="30">
        <f t="shared" ca="1" si="7"/>
        <v>0</v>
      </c>
      <c r="Z13" s="33"/>
      <c r="AA13" s="12">
        <v>24</v>
      </c>
      <c r="AB13" s="30">
        <f t="shared" ca="1" si="8"/>
        <v>14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/>
      <c r="AK13" s="30">
        <f t="shared" ca="1" si="11"/>
        <v>0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55">
        <f t="shared" ca="1" si="19"/>
        <v>48</v>
      </c>
      <c r="BI13" s="12"/>
      <c r="BJ13" s="30">
        <f t="shared" ca="1" si="20"/>
        <v>0</v>
      </c>
      <c r="BK13" s="33"/>
      <c r="BL13" s="12"/>
      <c r="BM13" s="30">
        <f t="shared" ca="1" si="21"/>
        <v>0</v>
      </c>
      <c r="BN13" s="33"/>
      <c r="BO13" s="12"/>
      <c r="BP13" s="30">
        <f t="shared" ca="1" si="22"/>
        <v>0</v>
      </c>
      <c r="BQ13" s="33"/>
      <c r="BR13" s="12"/>
      <c r="BS13" s="30">
        <f t="shared" ca="1" si="23"/>
        <v>0</v>
      </c>
      <c r="BT13" s="33"/>
      <c r="BU13" s="12"/>
      <c r="BV13" s="30">
        <f t="shared" ca="1" si="24"/>
        <v>0</v>
      </c>
      <c r="BW13" s="33"/>
      <c r="BX13" s="12"/>
      <c r="BY13" s="30">
        <f t="shared" ca="1" si="25"/>
        <v>0</v>
      </c>
      <c r="BZ13" s="33"/>
      <c r="CA13" s="12"/>
      <c r="CB13" s="30">
        <f t="shared" ca="1" si="26"/>
        <v>0</v>
      </c>
      <c r="CC13" s="33"/>
      <c r="CD13" s="12"/>
      <c r="CE13" s="30">
        <f t="shared" ca="1" si="27"/>
        <v>0</v>
      </c>
      <c r="CF13" s="33"/>
      <c r="CG13" s="12"/>
      <c r="CH13" s="30">
        <f t="shared" ca="1" si="28"/>
        <v>0</v>
      </c>
      <c r="CI13" s="33"/>
      <c r="CJ13" s="12"/>
      <c r="CK13" s="7">
        <f t="shared" ca="1" si="29"/>
        <v>0</v>
      </c>
      <c r="CL13" s="33"/>
      <c r="CM13" s="11"/>
      <c r="CN13" s="7">
        <f t="shared" ca="1" si="30"/>
        <v>0</v>
      </c>
      <c r="CO13" s="33"/>
      <c r="CP13" s="11"/>
      <c r="CQ13" s="7">
        <f t="shared" ca="1" si="31"/>
        <v>0</v>
      </c>
      <c r="CR13" s="33"/>
      <c r="CS13" s="11"/>
      <c r="CT13" s="7">
        <f t="shared" ca="1" si="32"/>
        <v>0</v>
      </c>
      <c r="CU13" s="33"/>
      <c r="CV13" s="11"/>
      <c r="CW13" s="7">
        <f t="shared" ca="1" si="33"/>
        <v>0</v>
      </c>
      <c r="CX13" s="33"/>
      <c r="CY13" s="11"/>
      <c r="CZ13" s="7">
        <f t="shared" ca="1" si="34"/>
        <v>0</v>
      </c>
      <c r="DA13" s="33"/>
      <c r="DB13" s="11"/>
      <c r="DC13" s="7">
        <f t="shared" ca="1" si="35"/>
        <v>0</v>
      </c>
      <c r="DD13" s="33"/>
      <c r="DE13" s="11"/>
      <c r="DF13" s="7">
        <f t="shared" ca="1" si="36"/>
        <v>0</v>
      </c>
      <c r="DG13" s="33"/>
      <c r="DH13" s="11"/>
      <c r="DI13" s="7">
        <f t="shared" ca="1" si="37"/>
        <v>0</v>
      </c>
      <c r="DJ13" s="33"/>
      <c r="DK13" s="11"/>
      <c r="DL13" s="7">
        <f t="shared" ca="1" si="38"/>
        <v>0</v>
      </c>
      <c r="DM13" s="33"/>
      <c r="DN13" s="11"/>
      <c r="DO13" s="7">
        <f t="shared" ca="1" si="39"/>
        <v>0</v>
      </c>
      <c r="DP13" s="33"/>
      <c r="DQ13" s="11"/>
      <c r="DR13" s="7">
        <f t="shared" ca="1" si="40"/>
        <v>0</v>
      </c>
      <c r="DS13" s="33"/>
      <c r="DT13" s="11"/>
      <c r="DU13" s="7">
        <f t="shared" ca="1" si="41"/>
        <v>0</v>
      </c>
      <c r="DV13" s="33"/>
      <c r="DW13" s="11"/>
      <c r="DX13" s="7">
        <f t="shared" ca="1" si="42"/>
        <v>0</v>
      </c>
      <c r="DY13" s="33"/>
      <c r="DZ13" s="11"/>
      <c r="EA13" s="7">
        <f t="shared" ca="1" si="43"/>
        <v>0</v>
      </c>
      <c r="EB13" s="33"/>
      <c r="EC13" s="11"/>
      <c r="ED13" s="7">
        <f t="shared" ca="1" si="44"/>
        <v>0</v>
      </c>
      <c r="EE13" s="33"/>
      <c r="EF13" s="11"/>
      <c r="EG13" s="7">
        <f t="shared" ca="1" si="45"/>
        <v>0</v>
      </c>
      <c r="EH13" s="33"/>
      <c r="EI13" s="57">
        <f t="shared" ca="1" si="46"/>
        <v>48</v>
      </c>
      <c r="EJ13" s="225" t="str">
        <f t="shared" si="47"/>
        <v>Карпов Дмитрий - Трефилова Дарья</v>
      </c>
      <c r="EK13" s="226"/>
      <c r="EL13" s="227"/>
      <c r="EM13" s="14">
        <f t="shared" ca="1" si="49"/>
        <v>4</v>
      </c>
    </row>
    <row r="14" spans="1:143" ht="15" thickBot="1" x14ac:dyDescent="0.3">
      <c r="A14" s="31">
        <f t="shared" si="48"/>
        <v>5</v>
      </c>
      <c r="B14" s="3" t="s">
        <v>77</v>
      </c>
      <c r="C14" s="12"/>
      <c r="D14" s="30">
        <f t="shared" ca="1" si="0"/>
        <v>0</v>
      </c>
      <c r="E14" s="33"/>
      <c r="F14" s="12"/>
      <c r="G14" s="30">
        <f t="shared" ca="1" si="1"/>
        <v>0</v>
      </c>
      <c r="H14" s="33"/>
      <c r="I14" s="12">
        <v>114</v>
      </c>
      <c r="J14" s="30">
        <f t="shared" ca="1" si="2"/>
        <v>7</v>
      </c>
      <c r="K14" s="33"/>
      <c r="L14" s="12">
        <v>19</v>
      </c>
      <c r="M14" s="30">
        <f t="shared" ca="1" si="3"/>
        <v>7</v>
      </c>
      <c r="N14" s="33"/>
      <c r="O14" s="12"/>
      <c r="P14" s="30">
        <f t="shared" ca="1" si="4"/>
        <v>0</v>
      </c>
      <c r="Q14" s="33"/>
      <c r="R14" s="12">
        <v>32</v>
      </c>
      <c r="S14" s="30">
        <f t="shared" ca="1" si="5"/>
        <v>4</v>
      </c>
      <c r="T14" s="33"/>
      <c r="U14" s="12">
        <v>10</v>
      </c>
      <c r="V14" s="30">
        <f t="shared" ca="1" si="6"/>
        <v>8</v>
      </c>
      <c r="W14" s="33"/>
      <c r="X14" s="12">
        <v>50</v>
      </c>
      <c r="Y14" s="30">
        <f t="shared" ca="1" si="7"/>
        <v>5</v>
      </c>
      <c r="Z14" s="33"/>
      <c r="AA14" s="12"/>
      <c r="AB14" s="30">
        <f t="shared" ca="1" si="8"/>
        <v>0</v>
      </c>
      <c r="AC14" s="33"/>
      <c r="AD14" s="12"/>
      <c r="AE14" s="30">
        <f t="shared" ca="1" si="9"/>
        <v>0</v>
      </c>
      <c r="AF14" s="33"/>
      <c r="AG14" s="12"/>
      <c r="AH14" s="30">
        <f t="shared" ca="1" si="10"/>
        <v>0</v>
      </c>
      <c r="AI14" s="33"/>
      <c r="AJ14" s="12"/>
      <c r="AK14" s="30">
        <f t="shared" ca="1" si="11"/>
        <v>0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55">
        <f t="shared" ca="1" si="19"/>
        <v>31</v>
      </c>
      <c r="BI14" s="12"/>
      <c r="BJ14" s="30">
        <f t="shared" ca="1" si="20"/>
        <v>0</v>
      </c>
      <c r="BK14" s="33"/>
      <c r="BL14" s="12"/>
      <c r="BM14" s="30">
        <f t="shared" ca="1" si="21"/>
        <v>0</v>
      </c>
      <c r="BN14" s="33"/>
      <c r="BO14" s="12"/>
      <c r="BP14" s="30">
        <f t="shared" ca="1" si="22"/>
        <v>0</v>
      </c>
      <c r="BQ14" s="33"/>
      <c r="BR14" s="12"/>
      <c r="BS14" s="30">
        <f t="shared" ca="1" si="23"/>
        <v>0</v>
      </c>
      <c r="BT14" s="33"/>
      <c r="BU14" s="12"/>
      <c r="BV14" s="30">
        <f t="shared" ca="1" si="24"/>
        <v>0</v>
      </c>
      <c r="BW14" s="33"/>
      <c r="BX14" s="12"/>
      <c r="BY14" s="30">
        <f t="shared" ca="1" si="25"/>
        <v>0</v>
      </c>
      <c r="BZ14" s="33"/>
      <c r="CA14" s="12"/>
      <c r="CB14" s="30">
        <f t="shared" ca="1" si="26"/>
        <v>0</v>
      </c>
      <c r="CC14" s="33"/>
      <c r="CD14" s="12"/>
      <c r="CE14" s="30">
        <f t="shared" ca="1" si="27"/>
        <v>0</v>
      </c>
      <c r="CF14" s="33"/>
      <c r="CG14" s="12"/>
      <c r="CH14" s="30">
        <f t="shared" ca="1" si="28"/>
        <v>0</v>
      </c>
      <c r="CI14" s="33"/>
      <c r="CJ14" s="12"/>
      <c r="CK14" s="7">
        <f t="shared" ca="1" si="29"/>
        <v>0</v>
      </c>
      <c r="CL14" s="9"/>
      <c r="CM14" s="11"/>
      <c r="CN14" s="7">
        <f t="shared" ca="1" si="30"/>
        <v>0</v>
      </c>
      <c r="CO14" s="9"/>
      <c r="CP14" s="11"/>
      <c r="CQ14" s="7">
        <f t="shared" ca="1" si="31"/>
        <v>0</v>
      </c>
      <c r="CR14" s="9"/>
      <c r="CS14" s="11"/>
      <c r="CT14" s="7">
        <f t="shared" ca="1" si="32"/>
        <v>0</v>
      </c>
      <c r="CU14" s="9"/>
      <c r="CV14" s="11"/>
      <c r="CW14" s="7">
        <f t="shared" ca="1" si="33"/>
        <v>0</v>
      </c>
      <c r="CX14" s="9"/>
      <c r="CY14" s="11"/>
      <c r="CZ14" s="7">
        <f t="shared" ca="1" si="34"/>
        <v>0</v>
      </c>
      <c r="DA14" s="9"/>
      <c r="DB14" s="11"/>
      <c r="DC14" s="7">
        <f t="shared" ca="1" si="35"/>
        <v>0</v>
      </c>
      <c r="DD14" s="9"/>
      <c r="DE14" s="11"/>
      <c r="DF14" s="7">
        <f t="shared" ca="1" si="36"/>
        <v>0</v>
      </c>
      <c r="DG14" s="9"/>
      <c r="DH14" s="11"/>
      <c r="DI14" s="7">
        <f t="shared" ca="1" si="37"/>
        <v>0</v>
      </c>
      <c r="DJ14" s="9"/>
      <c r="DK14" s="11"/>
      <c r="DL14" s="7">
        <f t="shared" ca="1" si="38"/>
        <v>0</v>
      </c>
      <c r="DM14" s="9"/>
      <c r="DN14" s="11"/>
      <c r="DO14" s="7">
        <f t="shared" ca="1" si="39"/>
        <v>0</v>
      </c>
      <c r="DP14" s="9"/>
      <c r="DQ14" s="11"/>
      <c r="DR14" s="7">
        <f t="shared" ca="1" si="40"/>
        <v>0</v>
      </c>
      <c r="DS14" s="9"/>
      <c r="DT14" s="11"/>
      <c r="DU14" s="7">
        <f t="shared" ca="1" si="41"/>
        <v>0</v>
      </c>
      <c r="DV14" s="9"/>
      <c r="DW14" s="11"/>
      <c r="DX14" s="7">
        <f t="shared" ca="1" si="42"/>
        <v>0</v>
      </c>
      <c r="DY14" s="9"/>
      <c r="DZ14" s="11"/>
      <c r="EA14" s="7">
        <f t="shared" ca="1" si="43"/>
        <v>0</v>
      </c>
      <c r="EB14" s="9"/>
      <c r="EC14" s="11"/>
      <c r="ED14" s="7">
        <f t="shared" ca="1" si="44"/>
        <v>0</v>
      </c>
      <c r="EE14" s="9"/>
      <c r="EF14" s="11"/>
      <c r="EG14" s="7">
        <f t="shared" ca="1" si="45"/>
        <v>0</v>
      </c>
      <c r="EH14" s="9"/>
      <c r="EI14" s="57">
        <f t="shared" ca="1" si="46"/>
        <v>31</v>
      </c>
      <c r="EJ14" s="225" t="str">
        <f t="shared" si="47"/>
        <v>Козлов Артем - Новикова Ольга</v>
      </c>
      <c r="EK14" s="226"/>
      <c r="EL14" s="227"/>
      <c r="EM14" s="14">
        <f t="shared" ca="1" si="49"/>
        <v>5</v>
      </c>
    </row>
    <row r="15" spans="1:143" s="35" customFormat="1" ht="15" thickBot="1" x14ac:dyDescent="0.3">
      <c r="A15" s="5">
        <f t="shared" si="48"/>
        <v>6</v>
      </c>
      <c r="B15" s="38" t="s">
        <v>29</v>
      </c>
      <c r="C15" s="12"/>
      <c r="D15" s="30">
        <f t="shared" ca="1" si="0"/>
        <v>0</v>
      </c>
      <c r="E15" s="33"/>
      <c r="F15" s="12">
        <v>18</v>
      </c>
      <c r="G15" s="30">
        <f t="shared" ca="1" si="1"/>
        <v>10</v>
      </c>
      <c r="H15" s="33"/>
      <c r="I15" s="12">
        <v>122</v>
      </c>
      <c r="J15" s="30">
        <f t="shared" ca="1" si="2"/>
        <v>7</v>
      </c>
      <c r="K15" s="33"/>
      <c r="L15" s="12"/>
      <c r="M15" s="30">
        <f t="shared" ca="1" si="3"/>
        <v>0</v>
      </c>
      <c r="N15" s="33"/>
      <c r="O15" s="12">
        <v>3</v>
      </c>
      <c r="P15" s="30">
        <f t="shared" ca="1" si="4"/>
        <v>4</v>
      </c>
      <c r="Q15" s="33"/>
      <c r="R15" s="12"/>
      <c r="S15" s="30">
        <f t="shared" ca="1" si="5"/>
        <v>0</v>
      </c>
      <c r="T15" s="33"/>
      <c r="U15" s="12"/>
      <c r="V15" s="30">
        <f t="shared" ca="1" si="6"/>
        <v>0</v>
      </c>
      <c r="W15" s="33"/>
      <c r="X15" s="12"/>
      <c r="Y15" s="30">
        <f t="shared" ca="1" si="7"/>
        <v>0</v>
      </c>
      <c r="Z15" s="33"/>
      <c r="AA15" s="12"/>
      <c r="AB15" s="30">
        <f t="shared" ca="1" si="8"/>
        <v>0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/>
      <c r="AK15" s="30">
        <f t="shared" ca="1" si="11"/>
        <v>0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55">
        <f t="shared" ca="1" si="19"/>
        <v>21</v>
      </c>
      <c r="BI15" s="12"/>
      <c r="BJ15" s="30">
        <f t="shared" ca="1" si="20"/>
        <v>0</v>
      </c>
      <c r="BK15" s="33"/>
      <c r="BL15" s="12"/>
      <c r="BM15" s="30">
        <f t="shared" ca="1" si="21"/>
        <v>0</v>
      </c>
      <c r="BN15" s="33"/>
      <c r="BO15" s="12"/>
      <c r="BP15" s="30">
        <f t="shared" ca="1" si="22"/>
        <v>0</v>
      </c>
      <c r="BQ15" s="33"/>
      <c r="BR15" s="12"/>
      <c r="BS15" s="30">
        <f t="shared" ca="1" si="23"/>
        <v>0</v>
      </c>
      <c r="BT15" s="33"/>
      <c r="BU15" s="12"/>
      <c r="BV15" s="30">
        <f t="shared" ca="1" si="24"/>
        <v>0</v>
      </c>
      <c r="BW15" s="33"/>
      <c r="BX15" s="12"/>
      <c r="BY15" s="30">
        <f t="shared" ca="1" si="25"/>
        <v>0</v>
      </c>
      <c r="BZ15" s="33"/>
      <c r="CA15" s="12"/>
      <c r="CB15" s="30">
        <f t="shared" ca="1" si="26"/>
        <v>0</v>
      </c>
      <c r="CC15" s="33"/>
      <c r="CD15" s="12"/>
      <c r="CE15" s="30">
        <f t="shared" ca="1" si="27"/>
        <v>0</v>
      </c>
      <c r="CF15" s="33"/>
      <c r="CG15" s="12"/>
      <c r="CH15" s="30">
        <f t="shared" ca="1" si="28"/>
        <v>0</v>
      </c>
      <c r="CI15" s="33"/>
      <c r="CJ15" s="12"/>
      <c r="CK15" s="7">
        <f t="shared" ca="1" si="29"/>
        <v>0</v>
      </c>
      <c r="CL15" s="33"/>
      <c r="CM15" s="11"/>
      <c r="CN15" s="7">
        <f t="shared" ca="1" si="30"/>
        <v>0</v>
      </c>
      <c r="CO15" s="33"/>
      <c r="CP15" s="11"/>
      <c r="CQ15" s="7">
        <f t="shared" ca="1" si="31"/>
        <v>0</v>
      </c>
      <c r="CR15" s="33"/>
      <c r="CS15" s="11"/>
      <c r="CT15" s="7">
        <f t="shared" ca="1" si="32"/>
        <v>0</v>
      </c>
      <c r="CU15" s="33"/>
      <c r="CV15" s="11"/>
      <c r="CW15" s="7">
        <f t="shared" ca="1" si="33"/>
        <v>0</v>
      </c>
      <c r="CX15" s="33"/>
      <c r="CY15" s="11"/>
      <c r="CZ15" s="7">
        <f t="shared" ca="1" si="34"/>
        <v>0</v>
      </c>
      <c r="DA15" s="33"/>
      <c r="DB15" s="11"/>
      <c r="DC15" s="7">
        <f t="shared" ca="1" si="35"/>
        <v>0</v>
      </c>
      <c r="DD15" s="33"/>
      <c r="DE15" s="11"/>
      <c r="DF15" s="7">
        <f t="shared" ca="1" si="36"/>
        <v>0</v>
      </c>
      <c r="DG15" s="33"/>
      <c r="DH15" s="11"/>
      <c r="DI15" s="7">
        <f t="shared" ca="1" si="37"/>
        <v>0</v>
      </c>
      <c r="DJ15" s="33"/>
      <c r="DK15" s="11"/>
      <c r="DL15" s="7">
        <f t="shared" ca="1" si="38"/>
        <v>0</v>
      </c>
      <c r="DM15" s="33"/>
      <c r="DN15" s="11"/>
      <c r="DO15" s="7">
        <f t="shared" ca="1" si="39"/>
        <v>0</v>
      </c>
      <c r="DP15" s="33"/>
      <c r="DQ15" s="11"/>
      <c r="DR15" s="7">
        <f t="shared" ca="1" si="40"/>
        <v>0</v>
      </c>
      <c r="DS15" s="33"/>
      <c r="DT15" s="11"/>
      <c r="DU15" s="7">
        <f t="shared" ca="1" si="41"/>
        <v>0</v>
      </c>
      <c r="DV15" s="33"/>
      <c r="DW15" s="11"/>
      <c r="DX15" s="7">
        <f t="shared" ca="1" si="42"/>
        <v>0</v>
      </c>
      <c r="DY15" s="33"/>
      <c r="DZ15" s="11"/>
      <c r="EA15" s="7">
        <f t="shared" ca="1" si="43"/>
        <v>0</v>
      </c>
      <c r="EB15" s="33"/>
      <c r="EC15" s="11"/>
      <c r="ED15" s="7">
        <f t="shared" ca="1" si="44"/>
        <v>0</v>
      </c>
      <c r="EE15" s="33"/>
      <c r="EF15" s="11"/>
      <c r="EG15" s="7">
        <f t="shared" ca="1" si="45"/>
        <v>0</v>
      </c>
      <c r="EH15" s="33"/>
      <c r="EI15" s="57">
        <f t="shared" ca="1" si="46"/>
        <v>21</v>
      </c>
      <c r="EJ15" s="228" t="str">
        <f t="shared" si="47"/>
        <v>Корчагин Евгений - Гаврилюк Елизавета</v>
      </c>
      <c r="EK15" s="229"/>
      <c r="EL15" s="230"/>
      <c r="EM15" s="34">
        <f t="shared" ca="1" si="49"/>
        <v>6</v>
      </c>
    </row>
    <row r="16" spans="1:143" ht="15" thickBot="1" x14ac:dyDescent="0.3">
      <c r="A16" s="5">
        <f t="shared" si="48"/>
        <v>7</v>
      </c>
      <c r="B16" s="3" t="s">
        <v>177</v>
      </c>
      <c r="C16" s="12"/>
      <c r="D16" s="30">
        <f t="shared" ca="1" si="0"/>
        <v>0</v>
      </c>
      <c r="E16" s="33"/>
      <c r="F16" s="12">
        <v>30</v>
      </c>
      <c r="G16" s="30">
        <f t="shared" ca="1" si="1"/>
        <v>6</v>
      </c>
      <c r="H16" s="33"/>
      <c r="I16" s="12">
        <v>112</v>
      </c>
      <c r="J16" s="30">
        <f t="shared" ca="1" si="2"/>
        <v>7</v>
      </c>
      <c r="K16" s="33"/>
      <c r="L16" s="12"/>
      <c r="M16" s="30">
        <f t="shared" ca="1" si="3"/>
        <v>0</v>
      </c>
      <c r="N16" s="33"/>
      <c r="O16" s="12">
        <v>6</v>
      </c>
      <c r="P16" s="30">
        <f t="shared" ca="1" si="4"/>
        <v>1</v>
      </c>
      <c r="Q16" s="33"/>
      <c r="R16" s="12"/>
      <c r="S16" s="30">
        <f t="shared" ca="1" si="5"/>
        <v>0</v>
      </c>
      <c r="T16" s="33"/>
      <c r="U16" s="12"/>
      <c r="V16" s="30">
        <f t="shared" ca="1" si="6"/>
        <v>0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/>
      <c r="AE16" s="30">
        <f t="shared" ca="1" si="9"/>
        <v>0</v>
      </c>
      <c r="AF16" s="33"/>
      <c r="AG16" s="12"/>
      <c r="AH16" s="30">
        <f t="shared" ca="1" si="10"/>
        <v>0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55">
        <f t="shared" ca="1" si="19"/>
        <v>14</v>
      </c>
      <c r="BI16" s="12"/>
      <c r="BJ16" s="30">
        <f t="shared" ca="1" si="20"/>
        <v>0</v>
      </c>
      <c r="BK16" s="33"/>
      <c r="BL16" s="12"/>
      <c r="BM16" s="30">
        <f t="shared" ca="1" si="21"/>
        <v>0</v>
      </c>
      <c r="BN16" s="33"/>
      <c r="BO16" s="12"/>
      <c r="BP16" s="30">
        <f t="shared" ca="1" si="22"/>
        <v>0</v>
      </c>
      <c r="BQ16" s="33"/>
      <c r="BR16" s="12"/>
      <c r="BS16" s="30">
        <f t="shared" ca="1" si="23"/>
        <v>0</v>
      </c>
      <c r="BT16" s="33"/>
      <c r="BU16" s="12"/>
      <c r="BV16" s="30">
        <f t="shared" ca="1" si="24"/>
        <v>0</v>
      </c>
      <c r="BW16" s="33"/>
      <c r="BX16" s="12"/>
      <c r="BY16" s="30">
        <f t="shared" ca="1" si="25"/>
        <v>0</v>
      </c>
      <c r="BZ16" s="33"/>
      <c r="CA16" s="12"/>
      <c r="CB16" s="30">
        <f t="shared" ca="1" si="26"/>
        <v>0</v>
      </c>
      <c r="CC16" s="33"/>
      <c r="CD16" s="12"/>
      <c r="CE16" s="30">
        <f t="shared" ca="1" si="27"/>
        <v>0</v>
      </c>
      <c r="CF16" s="33"/>
      <c r="CG16" s="12"/>
      <c r="CH16" s="30">
        <f t="shared" ca="1" si="28"/>
        <v>0</v>
      </c>
      <c r="CI16" s="33"/>
      <c r="CJ16" s="12"/>
      <c r="CK16" s="7">
        <f t="shared" ca="1" si="29"/>
        <v>0</v>
      </c>
      <c r="CL16" s="33"/>
      <c r="CM16" s="11"/>
      <c r="CN16" s="7">
        <f t="shared" ca="1" si="30"/>
        <v>0</v>
      </c>
      <c r="CO16" s="33"/>
      <c r="CP16" s="11"/>
      <c r="CQ16" s="7">
        <f t="shared" ca="1" si="31"/>
        <v>0</v>
      </c>
      <c r="CR16" s="33"/>
      <c r="CS16" s="11"/>
      <c r="CT16" s="7">
        <f t="shared" ca="1" si="32"/>
        <v>0</v>
      </c>
      <c r="CU16" s="33"/>
      <c r="CV16" s="11"/>
      <c r="CW16" s="7">
        <f t="shared" ca="1" si="33"/>
        <v>0</v>
      </c>
      <c r="CX16" s="33"/>
      <c r="CY16" s="11"/>
      <c r="CZ16" s="7">
        <f t="shared" ca="1" si="34"/>
        <v>0</v>
      </c>
      <c r="DA16" s="33"/>
      <c r="DB16" s="11"/>
      <c r="DC16" s="7">
        <f t="shared" ca="1" si="35"/>
        <v>0</v>
      </c>
      <c r="DD16" s="33"/>
      <c r="DE16" s="11"/>
      <c r="DF16" s="7">
        <f t="shared" ca="1" si="36"/>
        <v>0</v>
      </c>
      <c r="DG16" s="33"/>
      <c r="DH16" s="11"/>
      <c r="DI16" s="7">
        <f t="shared" ca="1" si="37"/>
        <v>0</v>
      </c>
      <c r="DJ16" s="33"/>
      <c r="DK16" s="11"/>
      <c r="DL16" s="7">
        <f t="shared" ca="1" si="38"/>
        <v>0</v>
      </c>
      <c r="DM16" s="33"/>
      <c r="DN16" s="11"/>
      <c r="DO16" s="7">
        <f t="shared" ca="1" si="39"/>
        <v>0</v>
      </c>
      <c r="DP16" s="33"/>
      <c r="DQ16" s="11"/>
      <c r="DR16" s="7">
        <f t="shared" ca="1" si="40"/>
        <v>0</v>
      </c>
      <c r="DS16" s="33"/>
      <c r="DT16" s="11"/>
      <c r="DU16" s="7">
        <f t="shared" ca="1" si="41"/>
        <v>0</v>
      </c>
      <c r="DV16" s="33"/>
      <c r="DW16" s="11"/>
      <c r="DX16" s="7">
        <f t="shared" ca="1" si="42"/>
        <v>0</v>
      </c>
      <c r="DY16" s="33"/>
      <c r="DZ16" s="11"/>
      <c r="EA16" s="7">
        <f t="shared" ca="1" si="43"/>
        <v>0</v>
      </c>
      <c r="EB16" s="33"/>
      <c r="EC16" s="11"/>
      <c r="ED16" s="7">
        <f t="shared" ca="1" si="44"/>
        <v>0</v>
      </c>
      <c r="EE16" s="33"/>
      <c r="EF16" s="11"/>
      <c r="EG16" s="7">
        <f t="shared" ca="1" si="45"/>
        <v>0</v>
      </c>
      <c r="EH16" s="33"/>
      <c r="EI16" s="57">
        <f t="shared" ca="1" si="46"/>
        <v>14</v>
      </c>
      <c r="EJ16" s="225" t="str">
        <f t="shared" si="47"/>
        <v>Булатов Артем - Шельманова Полина</v>
      </c>
      <c r="EK16" s="226"/>
      <c r="EL16" s="227"/>
      <c r="EM16" s="14">
        <f t="shared" ca="1" si="49"/>
        <v>7</v>
      </c>
    </row>
    <row r="17" spans="1:144" ht="15" thickBot="1" x14ac:dyDescent="0.3">
      <c r="A17" s="31">
        <f t="shared" si="48"/>
        <v>8</v>
      </c>
      <c r="B17" s="3" t="s">
        <v>30</v>
      </c>
      <c r="C17" s="12"/>
      <c r="D17" s="30">
        <f t="shared" ca="1" si="0"/>
        <v>0</v>
      </c>
      <c r="E17" s="33"/>
      <c r="F17" s="12"/>
      <c r="G17" s="30">
        <f t="shared" ca="1" si="1"/>
        <v>0</v>
      </c>
      <c r="H17" s="33"/>
      <c r="I17" s="12"/>
      <c r="J17" s="30">
        <f t="shared" ca="1" si="2"/>
        <v>0</v>
      </c>
      <c r="K17" s="33"/>
      <c r="L17" s="12"/>
      <c r="M17" s="30">
        <f t="shared" ca="1" si="3"/>
        <v>0</v>
      </c>
      <c r="N17" s="33"/>
      <c r="O17" s="12">
        <v>4</v>
      </c>
      <c r="P17" s="30">
        <f t="shared" ca="1" si="4"/>
        <v>3</v>
      </c>
      <c r="Q17" s="33"/>
      <c r="R17" s="12"/>
      <c r="S17" s="30">
        <f t="shared" ca="1" si="5"/>
        <v>0</v>
      </c>
      <c r="T17" s="33"/>
      <c r="U17" s="12">
        <v>18</v>
      </c>
      <c r="V17" s="30">
        <f t="shared" ca="1" si="6"/>
        <v>4</v>
      </c>
      <c r="W17" s="33"/>
      <c r="X17" s="12">
        <v>68</v>
      </c>
      <c r="Y17" s="30">
        <f t="shared" ca="1" si="7"/>
        <v>5</v>
      </c>
      <c r="Z17" s="33"/>
      <c r="AA17" s="12"/>
      <c r="AB17" s="30">
        <f t="shared" ca="1" si="8"/>
        <v>0</v>
      </c>
      <c r="AC17" s="33"/>
      <c r="AD17" s="12"/>
      <c r="AE17" s="30">
        <f t="shared" ca="1" si="9"/>
        <v>0</v>
      </c>
      <c r="AF17" s="33"/>
      <c r="AG17" s="12"/>
      <c r="AH17" s="30">
        <f t="shared" ca="1" si="10"/>
        <v>0</v>
      </c>
      <c r="AI17" s="33"/>
      <c r="AJ17" s="12"/>
      <c r="AK17" s="30">
        <f t="shared" ca="1" si="11"/>
        <v>0</v>
      </c>
      <c r="AL17" s="33"/>
      <c r="AM17" s="12"/>
      <c r="AN17" s="30">
        <f t="shared" ca="1" si="12"/>
        <v>0</v>
      </c>
      <c r="AO17" s="33"/>
      <c r="AP17" s="12"/>
      <c r="AQ17" s="30">
        <f t="shared" ca="1" si="13"/>
        <v>0</v>
      </c>
      <c r="AR17" s="33"/>
      <c r="AS17" s="12"/>
      <c r="AT17" s="30">
        <f t="shared" ca="1" si="14"/>
        <v>0</v>
      </c>
      <c r="AU17" s="33"/>
      <c r="AV17" s="12"/>
      <c r="AW17" s="30">
        <f t="shared" ca="1" si="15"/>
        <v>0</v>
      </c>
      <c r="AX17" s="33"/>
      <c r="AY17" s="12"/>
      <c r="AZ17" s="30">
        <f t="shared" ca="1" si="16"/>
        <v>0</v>
      </c>
      <c r="BA17" s="33"/>
      <c r="BB17" s="12"/>
      <c r="BC17" s="30">
        <f t="shared" ca="1" si="17"/>
        <v>0</v>
      </c>
      <c r="BD17" s="33"/>
      <c r="BE17" s="12"/>
      <c r="BF17" s="30">
        <f t="shared" ca="1" si="18"/>
        <v>0</v>
      </c>
      <c r="BG17" s="33"/>
      <c r="BH17" s="55">
        <f t="shared" ca="1" si="19"/>
        <v>12</v>
      </c>
      <c r="BI17" s="12"/>
      <c r="BJ17" s="30">
        <f t="shared" ca="1" si="20"/>
        <v>0</v>
      </c>
      <c r="BK17" s="33"/>
      <c r="BL17" s="12"/>
      <c r="BM17" s="30">
        <f t="shared" ca="1" si="21"/>
        <v>0</v>
      </c>
      <c r="BN17" s="33"/>
      <c r="BO17" s="12"/>
      <c r="BP17" s="30">
        <f t="shared" ca="1" si="22"/>
        <v>0</v>
      </c>
      <c r="BQ17" s="33"/>
      <c r="BR17" s="12"/>
      <c r="BS17" s="30">
        <f t="shared" ca="1" si="23"/>
        <v>0</v>
      </c>
      <c r="BT17" s="33"/>
      <c r="BU17" s="12"/>
      <c r="BV17" s="30">
        <f t="shared" ca="1" si="24"/>
        <v>0</v>
      </c>
      <c r="BW17" s="33"/>
      <c r="BX17" s="12"/>
      <c r="BY17" s="30">
        <f t="shared" ca="1" si="25"/>
        <v>0</v>
      </c>
      <c r="BZ17" s="33"/>
      <c r="CA17" s="12"/>
      <c r="CB17" s="30">
        <f t="shared" ca="1" si="26"/>
        <v>0</v>
      </c>
      <c r="CC17" s="33"/>
      <c r="CD17" s="12"/>
      <c r="CE17" s="30">
        <f t="shared" ca="1" si="27"/>
        <v>0</v>
      </c>
      <c r="CF17" s="33"/>
      <c r="CG17" s="12"/>
      <c r="CH17" s="30">
        <f t="shared" ca="1" si="28"/>
        <v>0</v>
      </c>
      <c r="CI17" s="33"/>
      <c r="CJ17" s="12"/>
      <c r="CK17" s="7">
        <f t="shared" ca="1" si="29"/>
        <v>0</v>
      </c>
      <c r="CL17" s="9"/>
      <c r="CM17" s="11"/>
      <c r="CN17" s="7">
        <f t="shared" ca="1" si="30"/>
        <v>0</v>
      </c>
      <c r="CO17" s="9"/>
      <c r="CP17" s="11"/>
      <c r="CQ17" s="7">
        <f t="shared" ca="1" si="31"/>
        <v>0</v>
      </c>
      <c r="CR17" s="9"/>
      <c r="CS17" s="11"/>
      <c r="CT17" s="7">
        <f t="shared" ca="1" si="32"/>
        <v>0</v>
      </c>
      <c r="CU17" s="9"/>
      <c r="CV17" s="11"/>
      <c r="CW17" s="7">
        <f t="shared" ca="1" si="33"/>
        <v>0</v>
      </c>
      <c r="CX17" s="9"/>
      <c r="CY17" s="11"/>
      <c r="CZ17" s="7">
        <f t="shared" ca="1" si="34"/>
        <v>0</v>
      </c>
      <c r="DA17" s="9"/>
      <c r="DB17" s="11"/>
      <c r="DC17" s="7">
        <f t="shared" ca="1" si="35"/>
        <v>0</v>
      </c>
      <c r="DD17" s="9"/>
      <c r="DE17" s="11"/>
      <c r="DF17" s="7">
        <f t="shared" ca="1" si="36"/>
        <v>0</v>
      </c>
      <c r="DG17" s="9"/>
      <c r="DH17" s="11"/>
      <c r="DI17" s="7">
        <f t="shared" ca="1" si="37"/>
        <v>0</v>
      </c>
      <c r="DJ17" s="9"/>
      <c r="DK17" s="11"/>
      <c r="DL17" s="7">
        <f t="shared" ca="1" si="38"/>
        <v>0</v>
      </c>
      <c r="DM17" s="9"/>
      <c r="DN17" s="11"/>
      <c r="DO17" s="7">
        <f t="shared" ca="1" si="39"/>
        <v>0</v>
      </c>
      <c r="DP17" s="9"/>
      <c r="DQ17" s="11"/>
      <c r="DR17" s="7">
        <f t="shared" ca="1" si="40"/>
        <v>0</v>
      </c>
      <c r="DS17" s="9"/>
      <c r="DT17" s="11"/>
      <c r="DU17" s="7">
        <f t="shared" ca="1" si="41"/>
        <v>0</v>
      </c>
      <c r="DV17" s="9"/>
      <c r="DW17" s="11"/>
      <c r="DX17" s="7">
        <f t="shared" ca="1" si="42"/>
        <v>0</v>
      </c>
      <c r="DY17" s="9"/>
      <c r="DZ17" s="11"/>
      <c r="EA17" s="7">
        <f t="shared" ca="1" si="43"/>
        <v>0</v>
      </c>
      <c r="EB17" s="9"/>
      <c r="EC17" s="11"/>
      <c r="ED17" s="7">
        <f t="shared" ca="1" si="44"/>
        <v>0</v>
      </c>
      <c r="EE17" s="9"/>
      <c r="EF17" s="11"/>
      <c r="EG17" s="7">
        <f t="shared" ca="1" si="45"/>
        <v>0</v>
      </c>
      <c r="EH17" s="9"/>
      <c r="EI17" s="57">
        <f t="shared" ca="1" si="46"/>
        <v>12</v>
      </c>
      <c r="EJ17" s="225" t="str">
        <f t="shared" si="47"/>
        <v>Пашкин Артем - Захарченко Дарья</v>
      </c>
      <c r="EK17" s="226"/>
      <c r="EL17" s="227"/>
      <c r="EM17" s="14">
        <f t="shared" ca="1" si="49"/>
        <v>8</v>
      </c>
    </row>
    <row r="18" spans="1:144" ht="16.600000000000001" customHeight="1" thickBot="1" x14ac:dyDescent="0.3">
      <c r="A18" s="5">
        <f t="shared" si="48"/>
        <v>9</v>
      </c>
      <c r="B18" s="3" t="s">
        <v>31</v>
      </c>
      <c r="C18" s="12"/>
      <c r="D18" s="30">
        <f t="shared" ca="1" si="0"/>
        <v>0</v>
      </c>
      <c r="E18" s="33"/>
      <c r="F18" s="12">
        <v>26</v>
      </c>
      <c r="G18" s="30">
        <f t="shared" ca="1" si="1"/>
        <v>6</v>
      </c>
      <c r="H18" s="33"/>
      <c r="I18" s="12"/>
      <c r="J18" s="30">
        <f t="shared" ca="1" si="2"/>
        <v>0</v>
      </c>
      <c r="K18" s="33"/>
      <c r="L18" s="12"/>
      <c r="M18" s="30">
        <f t="shared" ca="1" si="3"/>
        <v>0</v>
      </c>
      <c r="N18" s="33"/>
      <c r="O18" s="12">
        <v>7</v>
      </c>
      <c r="P18" s="30">
        <f t="shared" ca="1" si="4"/>
        <v>1</v>
      </c>
      <c r="Q18" s="33"/>
      <c r="R18" s="12"/>
      <c r="S18" s="30">
        <f t="shared" ca="1" si="5"/>
        <v>0</v>
      </c>
      <c r="T18" s="33"/>
      <c r="U18" s="12"/>
      <c r="V18" s="30">
        <f t="shared" ca="1" si="6"/>
        <v>0</v>
      </c>
      <c r="W18" s="33"/>
      <c r="X18" s="12"/>
      <c r="Y18" s="30">
        <f t="shared" ca="1" si="7"/>
        <v>0</v>
      </c>
      <c r="Z18" s="33"/>
      <c r="AA18" s="12"/>
      <c r="AB18" s="30">
        <f t="shared" ca="1" si="8"/>
        <v>0</v>
      </c>
      <c r="AC18" s="33"/>
      <c r="AD18" s="12"/>
      <c r="AE18" s="30">
        <f t="shared" ca="1" si="9"/>
        <v>0</v>
      </c>
      <c r="AF18" s="33"/>
      <c r="AG18" s="12"/>
      <c r="AH18" s="30">
        <f t="shared" ca="1" si="10"/>
        <v>0</v>
      </c>
      <c r="AI18" s="33"/>
      <c r="AJ18" s="12"/>
      <c r="AK18" s="30">
        <f t="shared" ca="1" si="11"/>
        <v>0</v>
      </c>
      <c r="AL18" s="33"/>
      <c r="AM18" s="12"/>
      <c r="AN18" s="30">
        <f t="shared" ca="1" si="12"/>
        <v>0</v>
      </c>
      <c r="AO18" s="33"/>
      <c r="AP18" s="12"/>
      <c r="AQ18" s="30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30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55">
        <f t="shared" ca="1" si="19"/>
        <v>7</v>
      </c>
      <c r="BI18" s="12"/>
      <c r="BJ18" s="30">
        <f t="shared" ca="1" si="20"/>
        <v>0</v>
      </c>
      <c r="BK18" s="33"/>
      <c r="BL18" s="12"/>
      <c r="BM18" s="30">
        <f t="shared" ca="1" si="21"/>
        <v>0</v>
      </c>
      <c r="BN18" s="33"/>
      <c r="BO18" s="12"/>
      <c r="BP18" s="30">
        <f t="shared" ca="1" si="22"/>
        <v>0</v>
      </c>
      <c r="BQ18" s="33"/>
      <c r="BR18" s="12"/>
      <c r="BS18" s="30">
        <f t="shared" ca="1" si="23"/>
        <v>0</v>
      </c>
      <c r="BT18" s="33"/>
      <c r="BU18" s="12"/>
      <c r="BV18" s="30">
        <f t="shared" ca="1" si="24"/>
        <v>0</v>
      </c>
      <c r="BW18" s="33"/>
      <c r="BX18" s="12"/>
      <c r="BY18" s="30">
        <f t="shared" ca="1" si="25"/>
        <v>0</v>
      </c>
      <c r="BZ18" s="33"/>
      <c r="CA18" s="12"/>
      <c r="CB18" s="30">
        <f t="shared" ca="1" si="26"/>
        <v>0</v>
      </c>
      <c r="CC18" s="33"/>
      <c r="CD18" s="12"/>
      <c r="CE18" s="30">
        <f t="shared" ca="1" si="27"/>
        <v>0</v>
      </c>
      <c r="CF18" s="33"/>
      <c r="CG18" s="12"/>
      <c r="CH18" s="30">
        <f t="shared" ca="1" si="28"/>
        <v>0</v>
      </c>
      <c r="CI18" s="33"/>
      <c r="CJ18" s="12"/>
      <c r="CK18" s="7">
        <f t="shared" ca="1" si="29"/>
        <v>0</v>
      </c>
      <c r="CL18" s="33"/>
      <c r="CM18" s="11"/>
      <c r="CN18" s="7">
        <f t="shared" ca="1" si="30"/>
        <v>0</v>
      </c>
      <c r="CO18" s="33"/>
      <c r="CP18" s="11"/>
      <c r="CQ18" s="7">
        <f t="shared" ca="1" si="31"/>
        <v>0</v>
      </c>
      <c r="CR18" s="33"/>
      <c r="CS18" s="11"/>
      <c r="CT18" s="7">
        <f t="shared" ca="1" si="32"/>
        <v>0</v>
      </c>
      <c r="CU18" s="33"/>
      <c r="CV18" s="11"/>
      <c r="CW18" s="7">
        <f t="shared" ca="1" si="33"/>
        <v>0</v>
      </c>
      <c r="CX18" s="33"/>
      <c r="CY18" s="11"/>
      <c r="CZ18" s="7">
        <f t="shared" ca="1" si="34"/>
        <v>0</v>
      </c>
      <c r="DA18" s="33"/>
      <c r="DB18" s="11"/>
      <c r="DC18" s="7">
        <f t="shared" ca="1" si="35"/>
        <v>0</v>
      </c>
      <c r="DD18" s="33"/>
      <c r="DE18" s="11"/>
      <c r="DF18" s="7">
        <f t="shared" ca="1" si="36"/>
        <v>0</v>
      </c>
      <c r="DG18" s="33"/>
      <c r="DH18" s="11"/>
      <c r="DI18" s="7">
        <f t="shared" ca="1" si="37"/>
        <v>0</v>
      </c>
      <c r="DJ18" s="33"/>
      <c r="DK18" s="11"/>
      <c r="DL18" s="7">
        <f t="shared" ca="1" si="38"/>
        <v>0</v>
      </c>
      <c r="DM18" s="33"/>
      <c r="DN18" s="11"/>
      <c r="DO18" s="7">
        <f t="shared" ca="1" si="39"/>
        <v>0</v>
      </c>
      <c r="DP18" s="33"/>
      <c r="DQ18" s="11"/>
      <c r="DR18" s="7">
        <f t="shared" ca="1" si="40"/>
        <v>0</v>
      </c>
      <c r="DS18" s="33">
        <v>1</v>
      </c>
      <c r="DT18" s="11"/>
      <c r="DU18" s="7">
        <f t="shared" ca="1" si="41"/>
        <v>0</v>
      </c>
      <c r="DV18" s="33"/>
      <c r="DW18" s="11"/>
      <c r="DX18" s="7">
        <f t="shared" ca="1" si="42"/>
        <v>0</v>
      </c>
      <c r="DY18" s="33"/>
      <c r="DZ18" s="11"/>
      <c r="EA18" s="7">
        <f t="shared" ca="1" si="43"/>
        <v>0</v>
      </c>
      <c r="EB18" s="33"/>
      <c r="EC18" s="11"/>
      <c r="ED18" s="7">
        <f t="shared" ca="1" si="44"/>
        <v>0</v>
      </c>
      <c r="EE18" s="33"/>
      <c r="EF18" s="11"/>
      <c r="EG18" s="7">
        <f t="shared" ca="1" si="45"/>
        <v>0</v>
      </c>
      <c r="EH18" s="33"/>
      <c r="EI18" s="57">
        <f t="shared" ca="1" si="46"/>
        <v>7</v>
      </c>
      <c r="EJ18" s="225" t="str">
        <f t="shared" si="47"/>
        <v>Рудевский Степан - Лупырь Мария</v>
      </c>
      <c r="EK18" s="226"/>
      <c r="EL18" s="227"/>
      <c r="EM18" s="14">
        <f t="shared" ca="1" si="49"/>
        <v>9</v>
      </c>
    </row>
    <row r="19" spans="1:144" s="35" customFormat="1" ht="15" thickBot="1" x14ac:dyDescent="0.3">
      <c r="A19" s="5">
        <f t="shared" si="48"/>
        <v>10</v>
      </c>
      <c r="B19" s="19" t="s">
        <v>80</v>
      </c>
      <c r="C19" s="12"/>
      <c r="D19" s="30">
        <f t="shared" ca="1" si="0"/>
        <v>0</v>
      </c>
      <c r="E19" s="33"/>
      <c r="F19" s="12"/>
      <c r="G19" s="30">
        <f t="shared" ca="1" si="1"/>
        <v>0</v>
      </c>
      <c r="H19" s="33"/>
      <c r="I19" s="12"/>
      <c r="J19" s="30">
        <f t="shared" ca="1" si="2"/>
        <v>0</v>
      </c>
      <c r="K19" s="33"/>
      <c r="L19" s="12">
        <v>38</v>
      </c>
      <c r="M19" s="30">
        <f t="shared" ca="1" si="3"/>
        <v>4</v>
      </c>
      <c r="N19" s="33"/>
      <c r="O19" s="12"/>
      <c r="P19" s="30">
        <f t="shared" ca="1" si="4"/>
        <v>0</v>
      </c>
      <c r="Q19" s="33"/>
      <c r="R19" s="12"/>
      <c r="S19" s="30">
        <f t="shared" ca="1" si="5"/>
        <v>0</v>
      </c>
      <c r="T19" s="33"/>
      <c r="U19" s="12"/>
      <c r="V19" s="30">
        <f t="shared" ca="1" si="6"/>
        <v>0</v>
      </c>
      <c r="W19" s="33"/>
      <c r="X19" s="12"/>
      <c r="Y19" s="30">
        <f t="shared" ca="1" si="7"/>
        <v>0</v>
      </c>
      <c r="Z19" s="33"/>
      <c r="AA19" s="12"/>
      <c r="AB19" s="30">
        <f t="shared" ca="1" si="8"/>
        <v>0</v>
      </c>
      <c r="AC19" s="33"/>
      <c r="AD19" s="12"/>
      <c r="AE19" s="30">
        <f t="shared" ca="1" si="9"/>
        <v>0</v>
      </c>
      <c r="AF19" s="33"/>
      <c r="AG19" s="12"/>
      <c r="AH19" s="30">
        <f t="shared" ca="1" si="10"/>
        <v>0</v>
      </c>
      <c r="AI19" s="33"/>
      <c r="AJ19" s="12"/>
      <c r="AK19" s="30">
        <f t="shared" ca="1" si="11"/>
        <v>0</v>
      </c>
      <c r="AL19" s="33"/>
      <c r="AM19" s="12"/>
      <c r="AN19" s="30">
        <f t="shared" ca="1" si="12"/>
        <v>0</v>
      </c>
      <c r="AO19" s="33"/>
      <c r="AP19" s="12"/>
      <c r="AQ19" s="30">
        <f t="shared" ca="1" si="13"/>
        <v>0</v>
      </c>
      <c r="AR19" s="33"/>
      <c r="AS19" s="12"/>
      <c r="AT19" s="30">
        <f t="shared" ca="1" si="14"/>
        <v>0</v>
      </c>
      <c r="AU19" s="33"/>
      <c r="AV19" s="12"/>
      <c r="AW19" s="30">
        <f t="shared" ca="1" si="15"/>
        <v>0</v>
      </c>
      <c r="AX19" s="33"/>
      <c r="AY19" s="12"/>
      <c r="AZ19" s="30">
        <f t="shared" ca="1" si="16"/>
        <v>0</v>
      </c>
      <c r="BA19" s="33"/>
      <c r="BB19" s="12"/>
      <c r="BC19" s="30">
        <f t="shared" ca="1" si="17"/>
        <v>0</v>
      </c>
      <c r="BD19" s="33"/>
      <c r="BE19" s="12"/>
      <c r="BF19" s="30">
        <f t="shared" ca="1" si="18"/>
        <v>0</v>
      </c>
      <c r="BG19" s="33"/>
      <c r="BH19" s="55">
        <f t="shared" ca="1" si="19"/>
        <v>4</v>
      </c>
      <c r="BI19" s="12"/>
      <c r="BJ19" s="30">
        <f t="shared" ca="1" si="20"/>
        <v>0</v>
      </c>
      <c r="BK19" s="33"/>
      <c r="BL19" s="12"/>
      <c r="BM19" s="30">
        <f t="shared" ca="1" si="21"/>
        <v>0</v>
      </c>
      <c r="BN19" s="33"/>
      <c r="BO19" s="12"/>
      <c r="BP19" s="30">
        <f t="shared" ca="1" si="22"/>
        <v>0</v>
      </c>
      <c r="BQ19" s="33"/>
      <c r="BR19" s="12"/>
      <c r="BS19" s="30">
        <f t="shared" ca="1" si="23"/>
        <v>0</v>
      </c>
      <c r="BT19" s="33"/>
      <c r="BU19" s="12"/>
      <c r="BV19" s="30">
        <f t="shared" ca="1" si="24"/>
        <v>0</v>
      </c>
      <c r="BW19" s="33"/>
      <c r="BX19" s="12"/>
      <c r="BY19" s="30">
        <f t="shared" ca="1" si="25"/>
        <v>0</v>
      </c>
      <c r="BZ19" s="33"/>
      <c r="CA19" s="12"/>
      <c r="CB19" s="30">
        <f t="shared" ca="1" si="26"/>
        <v>0</v>
      </c>
      <c r="CC19" s="33"/>
      <c r="CD19" s="12"/>
      <c r="CE19" s="30">
        <f t="shared" ca="1" si="27"/>
        <v>0</v>
      </c>
      <c r="CF19" s="33"/>
      <c r="CG19" s="12"/>
      <c r="CH19" s="30">
        <f t="shared" ca="1" si="28"/>
        <v>0</v>
      </c>
      <c r="CI19" s="33"/>
      <c r="CJ19" s="12"/>
      <c r="CK19" s="7">
        <f t="shared" ca="1" si="29"/>
        <v>0</v>
      </c>
      <c r="CL19" s="9"/>
      <c r="CM19" s="11"/>
      <c r="CN19" s="7">
        <f t="shared" ca="1" si="30"/>
        <v>0</v>
      </c>
      <c r="CO19" s="9"/>
      <c r="CP19" s="11"/>
      <c r="CQ19" s="7">
        <f t="shared" ca="1" si="31"/>
        <v>0</v>
      </c>
      <c r="CR19" s="9"/>
      <c r="CS19" s="11"/>
      <c r="CT19" s="7">
        <f t="shared" ca="1" si="32"/>
        <v>0</v>
      </c>
      <c r="CU19" s="9"/>
      <c r="CV19" s="11"/>
      <c r="CW19" s="7">
        <f t="shared" ca="1" si="33"/>
        <v>0</v>
      </c>
      <c r="CX19" s="9"/>
      <c r="CY19" s="11"/>
      <c r="CZ19" s="7">
        <f t="shared" ca="1" si="34"/>
        <v>0</v>
      </c>
      <c r="DA19" s="9"/>
      <c r="DB19" s="11"/>
      <c r="DC19" s="7">
        <f t="shared" ca="1" si="35"/>
        <v>0</v>
      </c>
      <c r="DD19" s="9"/>
      <c r="DE19" s="11"/>
      <c r="DF19" s="7">
        <f t="shared" ca="1" si="36"/>
        <v>0</v>
      </c>
      <c r="DG19" s="9"/>
      <c r="DH19" s="11"/>
      <c r="DI19" s="7">
        <f t="shared" ca="1" si="37"/>
        <v>0</v>
      </c>
      <c r="DJ19" s="9"/>
      <c r="DK19" s="11"/>
      <c r="DL19" s="7">
        <f t="shared" ca="1" si="38"/>
        <v>0</v>
      </c>
      <c r="DM19" s="9"/>
      <c r="DN19" s="11"/>
      <c r="DO19" s="7">
        <f t="shared" ca="1" si="39"/>
        <v>0</v>
      </c>
      <c r="DP19" s="9"/>
      <c r="DQ19" s="11"/>
      <c r="DR19" s="7">
        <f t="shared" ca="1" si="40"/>
        <v>0</v>
      </c>
      <c r="DS19" s="9"/>
      <c r="DT19" s="11"/>
      <c r="DU19" s="7">
        <f t="shared" ca="1" si="41"/>
        <v>0</v>
      </c>
      <c r="DV19" s="9"/>
      <c r="DW19" s="11"/>
      <c r="DX19" s="7">
        <f t="shared" ca="1" si="42"/>
        <v>0</v>
      </c>
      <c r="DY19" s="9"/>
      <c r="DZ19" s="11"/>
      <c r="EA19" s="7">
        <f t="shared" ca="1" si="43"/>
        <v>0</v>
      </c>
      <c r="EB19" s="9"/>
      <c r="EC19" s="11"/>
      <c r="ED19" s="7">
        <f t="shared" ca="1" si="44"/>
        <v>0</v>
      </c>
      <c r="EE19" s="9"/>
      <c r="EF19" s="11"/>
      <c r="EG19" s="7">
        <f t="shared" ca="1" si="45"/>
        <v>0</v>
      </c>
      <c r="EH19" s="9"/>
      <c r="EI19" s="57">
        <f t="shared" ca="1" si="46"/>
        <v>4</v>
      </c>
      <c r="EJ19" s="228" t="str">
        <f t="shared" si="47"/>
        <v xml:space="preserve"> Фролов Иван - Болдырь Валерия</v>
      </c>
      <c r="EK19" s="229"/>
      <c r="EL19" s="230"/>
      <c r="EM19" s="34">
        <f t="shared" ca="1" si="49"/>
        <v>10</v>
      </c>
    </row>
    <row r="20" spans="1:144" s="35" customFormat="1" ht="15" thickBot="1" x14ac:dyDescent="0.3">
      <c r="A20" s="5">
        <f t="shared" si="48"/>
        <v>11</v>
      </c>
      <c r="B20" s="19" t="s">
        <v>25</v>
      </c>
      <c r="C20" s="12"/>
      <c r="D20" s="30">
        <f t="shared" ca="1" si="0"/>
        <v>0</v>
      </c>
      <c r="E20" s="33"/>
      <c r="F20" s="12"/>
      <c r="G20" s="30">
        <f t="shared" ca="1" si="1"/>
        <v>0</v>
      </c>
      <c r="H20" s="33"/>
      <c r="I20" s="12"/>
      <c r="J20" s="30">
        <f t="shared" ca="1" si="2"/>
        <v>0</v>
      </c>
      <c r="K20" s="33"/>
      <c r="L20" s="12"/>
      <c r="M20" s="30">
        <f t="shared" ca="1" si="3"/>
        <v>0</v>
      </c>
      <c r="N20" s="33"/>
      <c r="O20" s="12">
        <v>5</v>
      </c>
      <c r="P20" s="30">
        <f t="shared" ca="1" si="4"/>
        <v>2</v>
      </c>
      <c r="Q20" s="33"/>
      <c r="R20" s="12"/>
      <c r="S20" s="30">
        <f t="shared" ca="1" si="5"/>
        <v>0</v>
      </c>
      <c r="T20" s="33"/>
      <c r="U20" s="12"/>
      <c r="V20" s="30">
        <f t="shared" ca="1" si="6"/>
        <v>0</v>
      </c>
      <c r="W20" s="33"/>
      <c r="X20" s="12"/>
      <c r="Y20" s="30">
        <f t="shared" ca="1" si="7"/>
        <v>0</v>
      </c>
      <c r="Z20" s="33"/>
      <c r="AA20" s="12"/>
      <c r="AB20" s="30">
        <f t="shared" ca="1" si="8"/>
        <v>0</v>
      </c>
      <c r="AC20" s="33"/>
      <c r="AD20" s="12"/>
      <c r="AE20" s="30">
        <f t="shared" ca="1" si="9"/>
        <v>0</v>
      </c>
      <c r="AF20" s="33"/>
      <c r="AG20" s="12"/>
      <c r="AH20" s="30">
        <f t="shared" ca="1" si="10"/>
        <v>0</v>
      </c>
      <c r="AI20" s="33"/>
      <c r="AJ20" s="12"/>
      <c r="AK20" s="30">
        <f t="shared" ca="1" si="11"/>
        <v>0</v>
      </c>
      <c r="AL20" s="33"/>
      <c r="AM20" s="12"/>
      <c r="AN20" s="30">
        <f t="shared" ca="1" si="12"/>
        <v>0</v>
      </c>
      <c r="AO20" s="33"/>
      <c r="AP20" s="12"/>
      <c r="AQ20" s="30">
        <f t="shared" ca="1" si="13"/>
        <v>0</v>
      </c>
      <c r="AR20" s="33"/>
      <c r="AS20" s="12"/>
      <c r="AT20" s="30">
        <f t="shared" ca="1" si="14"/>
        <v>0</v>
      </c>
      <c r="AU20" s="33"/>
      <c r="AV20" s="12"/>
      <c r="AW20" s="30">
        <f t="shared" ca="1" si="15"/>
        <v>0</v>
      </c>
      <c r="AX20" s="33"/>
      <c r="AY20" s="12"/>
      <c r="AZ20" s="30">
        <f t="shared" ca="1" si="16"/>
        <v>0</v>
      </c>
      <c r="BA20" s="33"/>
      <c r="BB20" s="12"/>
      <c r="BC20" s="30">
        <f t="shared" ca="1" si="17"/>
        <v>0</v>
      </c>
      <c r="BD20" s="33"/>
      <c r="BE20" s="12"/>
      <c r="BF20" s="30">
        <f t="shared" ca="1" si="18"/>
        <v>0</v>
      </c>
      <c r="BG20" s="33"/>
      <c r="BH20" s="55">
        <f t="shared" ca="1" si="19"/>
        <v>2</v>
      </c>
      <c r="BI20" s="12"/>
      <c r="BJ20" s="30">
        <f t="shared" ca="1" si="20"/>
        <v>0</v>
      </c>
      <c r="BK20" s="33"/>
      <c r="BL20" s="12"/>
      <c r="BM20" s="30">
        <f t="shared" ca="1" si="21"/>
        <v>0</v>
      </c>
      <c r="BN20" s="33"/>
      <c r="BO20" s="12"/>
      <c r="BP20" s="30">
        <f t="shared" ca="1" si="22"/>
        <v>0</v>
      </c>
      <c r="BQ20" s="33"/>
      <c r="BR20" s="12"/>
      <c r="BS20" s="30">
        <f t="shared" ca="1" si="23"/>
        <v>0</v>
      </c>
      <c r="BT20" s="33"/>
      <c r="BU20" s="12"/>
      <c r="BV20" s="30">
        <f t="shared" ca="1" si="24"/>
        <v>0</v>
      </c>
      <c r="BW20" s="33"/>
      <c r="BX20" s="12"/>
      <c r="BY20" s="30">
        <f t="shared" ca="1" si="25"/>
        <v>0</v>
      </c>
      <c r="BZ20" s="33"/>
      <c r="CA20" s="12"/>
      <c r="CB20" s="30">
        <f t="shared" ca="1" si="26"/>
        <v>0</v>
      </c>
      <c r="CC20" s="33"/>
      <c r="CD20" s="12"/>
      <c r="CE20" s="30">
        <f t="shared" ca="1" si="27"/>
        <v>0</v>
      </c>
      <c r="CF20" s="33"/>
      <c r="CG20" s="12"/>
      <c r="CH20" s="30">
        <f t="shared" ca="1" si="28"/>
        <v>0</v>
      </c>
      <c r="CI20" s="33"/>
      <c r="CJ20" s="12"/>
      <c r="CK20" s="7">
        <f t="shared" ca="1" si="29"/>
        <v>0</v>
      </c>
      <c r="CL20" s="9"/>
      <c r="CM20" s="11"/>
      <c r="CN20" s="7">
        <f t="shared" ca="1" si="30"/>
        <v>0</v>
      </c>
      <c r="CO20" s="9"/>
      <c r="CP20" s="11"/>
      <c r="CQ20" s="7">
        <f t="shared" ca="1" si="31"/>
        <v>0</v>
      </c>
      <c r="CR20" s="9"/>
      <c r="CS20" s="11"/>
      <c r="CT20" s="7">
        <f t="shared" ca="1" si="32"/>
        <v>0</v>
      </c>
      <c r="CU20" s="9"/>
      <c r="CV20" s="11"/>
      <c r="CW20" s="7">
        <f t="shared" ca="1" si="33"/>
        <v>0</v>
      </c>
      <c r="CX20" s="9"/>
      <c r="CY20" s="11"/>
      <c r="CZ20" s="7">
        <f t="shared" ca="1" si="34"/>
        <v>0</v>
      </c>
      <c r="DA20" s="9"/>
      <c r="DB20" s="11"/>
      <c r="DC20" s="7">
        <f t="shared" ca="1" si="35"/>
        <v>0</v>
      </c>
      <c r="DD20" s="9"/>
      <c r="DE20" s="11"/>
      <c r="DF20" s="7">
        <f t="shared" ca="1" si="36"/>
        <v>0</v>
      </c>
      <c r="DG20" s="9"/>
      <c r="DH20" s="11"/>
      <c r="DI20" s="7">
        <f t="shared" ca="1" si="37"/>
        <v>0</v>
      </c>
      <c r="DJ20" s="9"/>
      <c r="DK20" s="11"/>
      <c r="DL20" s="7">
        <f t="shared" ca="1" si="38"/>
        <v>0</v>
      </c>
      <c r="DM20" s="9"/>
      <c r="DN20" s="11"/>
      <c r="DO20" s="7">
        <f t="shared" ca="1" si="39"/>
        <v>0</v>
      </c>
      <c r="DP20" s="9"/>
      <c r="DQ20" s="11"/>
      <c r="DR20" s="7">
        <f t="shared" ca="1" si="40"/>
        <v>0</v>
      </c>
      <c r="DS20" s="9"/>
      <c r="DT20" s="11"/>
      <c r="DU20" s="7">
        <f t="shared" ca="1" si="41"/>
        <v>0</v>
      </c>
      <c r="DV20" s="9"/>
      <c r="DW20" s="11"/>
      <c r="DX20" s="7">
        <f t="shared" ca="1" si="42"/>
        <v>0</v>
      </c>
      <c r="DY20" s="9"/>
      <c r="DZ20" s="11"/>
      <c r="EA20" s="7">
        <f t="shared" ca="1" si="43"/>
        <v>0</v>
      </c>
      <c r="EB20" s="9"/>
      <c r="EC20" s="11"/>
      <c r="ED20" s="7">
        <f t="shared" ca="1" si="44"/>
        <v>0</v>
      </c>
      <c r="EE20" s="9"/>
      <c r="EF20" s="11"/>
      <c r="EG20" s="7">
        <f t="shared" ca="1" si="45"/>
        <v>0</v>
      </c>
      <c r="EH20" s="9"/>
      <c r="EI20" s="57">
        <f t="shared" ca="1" si="46"/>
        <v>2</v>
      </c>
      <c r="EJ20" s="228" t="str">
        <f t="shared" si="47"/>
        <v>Прутцев Георгий - Гракович Виктория</v>
      </c>
      <c r="EK20" s="229"/>
      <c r="EL20" s="230"/>
      <c r="EM20" s="34">
        <f t="shared" ca="1" si="49"/>
        <v>11</v>
      </c>
    </row>
    <row r="21" spans="1:144" ht="15" thickBot="1" x14ac:dyDescent="0.3">
      <c r="A21" s="31">
        <f t="shared" si="48"/>
        <v>12</v>
      </c>
      <c r="B21" s="38"/>
      <c r="C21" s="12"/>
      <c r="D21" s="30">
        <f t="shared" ca="1" si="0"/>
        <v>0</v>
      </c>
      <c r="E21" s="33"/>
      <c r="F21" s="12"/>
      <c r="G21" s="30">
        <f t="shared" ca="1" si="1"/>
        <v>0</v>
      </c>
      <c r="H21" s="33"/>
      <c r="I21" s="12"/>
      <c r="J21" s="30">
        <f t="shared" ca="1" si="2"/>
        <v>0</v>
      </c>
      <c r="K21" s="33"/>
      <c r="L21" s="12"/>
      <c r="M21" s="30">
        <f t="shared" ca="1" si="3"/>
        <v>0</v>
      </c>
      <c r="N21" s="33"/>
      <c r="O21" s="12"/>
      <c r="P21" s="30">
        <f t="shared" ca="1" si="4"/>
        <v>0</v>
      </c>
      <c r="Q21" s="33"/>
      <c r="R21" s="12"/>
      <c r="S21" s="30">
        <f t="shared" ca="1" si="5"/>
        <v>0</v>
      </c>
      <c r="T21" s="33"/>
      <c r="U21" s="12"/>
      <c r="V21" s="30">
        <f t="shared" ca="1" si="6"/>
        <v>0</v>
      </c>
      <c r="W21" s="33"/>
      <c r="X21" s="12"/>
      <c r="Y21" s="30">
        <f t="shared" ca="1" si="7"/>
        <v>0</v>
      </c>
      <c r="Z21" s="33"/>
      <c r="AA21" s="12"/>
      <c r="AB21" s="30">
        <f t="shared" ca="1" si="8"/>
        <v>0</v>
      </c>
      <c r="AC21" s="33"/>
      <c r="AD21" s="12"/>
      <c r="AE21" s="30">
        <f t="shared" ca="1" si="9"/>
        <v>0</v>
      </c>
      <c r="AF21" s="33"/>
      <c r="AG21" s="12"/>
      <c r="AH21" s="30">
        <f t="shared" ca="1" si="10"/>
        <v>0</v>
      </c>
      <c r="AI21" s="33"/>
      <c r="AJ21" s="12"/>
      <c r="AK21" s="30">
        <f t="shared" ca="1" si="11"/>
        <v>0</v>
      </c>
      <c r="AL21" s="33"/>
      <c r="AM21" s="12"/>
      <c r="AN21" s="30">
        <f t="shared" ca="1" si="12"/>
        <v>0</v>
      </c>
      <c r="AO21" s="33"/>
      <c r="AP21" s="12"/>
      <c r="AQ21" s="30">
        <f t="shared" ca="1" si="13"/>
        <v>0</v>
      </c>
      <c r="AR21" s="33"/>
      <c r="AS21" s="12"/>
      <c r="AT21" s="30">
        <f t="shared" ca="1" si="14"/>
        <v>0</v>
      </c>
      <c r="AU21" s="33"/>
      <c r="AV21" s="12"/>
      <c r="AW21" s="30">
        <f t="shared" ca="1" si="15"/>
        <v>0</v>
      </c>
      <c r="AX21" s="33"/>
      <c r="AY21" s="12"/>
      <c r="AZ21" s="30">
        <f t="shared" ca="1" si="16"/>
        <v>0</v>
      </c>
      <c r="BA21" s="33"/>
      <c r="BB21" s="12"/>
      <c r="BC21" s="30">
        <f t="shared" ca="1" si="17"/>
        <v>0</v>
      </c>
      <c r="BD21" s="33"/>
      <c r="BE21" s="12"/>
      <c r="BF21" s="30">
        <f t="shared" ca="1" si="18"/>
        <v>0</v>
      </c>
      <c r="BG21" s="33"/>
      <c r="BH21" s="55">
        <f t="shared" ca="1" si="19"/>
        <v>0</v>
      </c>
      <c r="BI21" s="12"/>
      <c r="BJ21" s="30">
        <f t="shared" ca="1" si="20"/>
        <v>0</v>
      </c>
      <c r="BK21" s="33"/>
      <c r="BL21" s="12"/>
      <c r="BM21" s="30">
        <f t="shared" ca="1" si="21"/>
        <v>0</v>
      </c>
      <c r="BN21" s="33"/>
      <c r="BO21" s="12"/>
      <c r="BP21" s="30">
        <f t="shared" ca="1" si="22"/>
        <v>0</v>
      </c>
      <c r="BQ21" s="33"/>
      <c r="BR21" s="12"/>
      <c r="BS21" s="30">
        <f t="shared" ca="1" si="23"/>
        <v>0</v>
      </c>
      <c r="BT21" s="33"/>
      <c r="BU21" s="12"/>
      <c r="BV21" s="30">
        <f t="shared" ca="1" si="24"/>
        <v>0</v>
      </c>
      <c r="BW21" s="33"/>
      <c r="BX21" s="12"/>
      <c r="BY21" s="30">
        <f t="shared" ca="1" si="25"/>
        <v>0</v>
      </c>
      <c r="BZ21" s="33"/>
      <c r="CA21" s="12"/>
      <c r="CB21" s="30">
        <f t="shared" ca="1" si="26"/>
        <v>0</v>
      </c>
      <c r="CC21" s="33"/>
      <c r="CD21" s="12"/>
      <c r="CE21" s="30">
        <f t="shared" ca="1" si="27"/>
        <v>0</v>
      </c>
      <c r="CF21" s="33"/>
      <c r="CG21" s="12"/>
      <c r="CH21" s="30">
        <f t="shared" ca="1" si="28"/>
        <v>0</v>
      </c>
      <c r="CI21" s="33"/>
      <c r="CJ21" s="12"/>
      <c r="CK21" s="7">
        <f t="shared" ca="1" si="29"/>
        <v>0</v>
      </c>
      <c r="CL21" s="33"/>
      <c r="CM21" s="11"/>
      <c r="CN21" s="7">
        <f t="shared" ca="1" si="30"/>
        <v>0</v>
      </c>
      <c r="CO21" s="33"/>
      <c r="CP21" s="11"/>
      <c r="CQ21" s="7">
        <f t="shared" ca="1" si="31"/>
        <v>0</v>
      </c>
      <c r="CR21" s="33"/>
      <c r="CS21" s="11"/>
      <c r="CT21" s="7">
        <f t="shared" ca="1" si="32"/>
        <v>0</v>
      </c>
      <c r="CU21" s="33"/>
      <c r="CV21" s="11"/>
      <c r="CW21" s="7">
        <f t="shared" ca="1" si="33"/>
        <v>0</v>
      </c>
      <c r="CX21" s="33"/>
      <c r="CY21" s="11"/>
      <c r="CZ21" s="7">
        <f t="shared" ca="1" si="34"/>
        <v>0</v>
      </c>
      <c r="DA21" s="33"/>
      <c r="DB21" s="11"/>
      <c r="DC21" s="7">
        <f t="shared" ca="1" si="35"/>
        <v>0</v>
      </c>
      <c r="DD21" s="33"/>
      <c r="DE21" s="11"/>
      <c r="DF21" s="7">
        <f t="shared" ca="1" si="36"/>
        <v>0</v>
      </c>
      <c r="DG21" s="33"/>
      <c r="DH21" s="11"/>
      <c r="DI21" s="7">
        <f t="shared" ca="1" si="37"/>
        <v>0</v>
      </c>
      <c r="DJ21" s="33"/>
      <c r="DK21" s="11"/>
      <c r="DL21" s="7">
        <f t="shared" ca="1" si="38"/>
        <v>0</v>
      </c>
      <c r="DM21" s="33"/>
      <c r="DN21" s="11"/>
      <c r="DO21" s="7">
        <f t="shared" ca="1" si="39"/>
        <v>0</v>
      </c>
      <c r="DP21" s="33"/>
      <c r="DQ21" s="11"/>
      <c r="DR21" s="7">
        <f t="shared" ca="1" si="40"/>
        <v>0</v>
      </c>
      <c r="DS21" s="33"/>
      <c r="DT21" s="11"/>
      <c r="DU21" s="7">
        <f t="shared" ca="1" si="41"/>
        <v>0</v>
      </c>
      <c r="DV21" s="33"/>
      <c r="DW21" s="11"/>
      <c r="DX21" s="7">
        <f t="shared" ca="1" si="42"/>
        <v>0</v>
      </c>
      <c r="DY21" s="33"/>
      <c r="DZ21" s="11"/>
      <c r="EA21" s="7">
        <f t="shared" ca="1" si="43"/>
        <v>0</v>
      </c>
      <c r="EB21" s="33"/>
      <c r="EC21" s="11"/>
      <c r="ED21" s="7">
        <f t="shared" ca="1" si="44"/>
        <v>0</v>
      </c>
      <c r="EE21" s="33"/>
      <c r="EF21" s="11"/>
      <c r="EG21" s="7">
        <f t="shared" ca="1" si="45"/>
        <v>0</v>
      </c>
      <c r="EH21" s="33"/>
      <c r="EI21" s="57">
        <f t="shared" ca="1" si="46"/>
        <v>0</v>
      </c>
      <c r="EJ21" s="225">
        <f t="shared" si="47"/>
        <v>0</v>
      </c>
      <c r="EK21" s="226"/>
      <c r="EL21" s="227"/>
      <c r="EM21" s="14">
        <f t="shared" ca="1" si="49"/>
        <v>0</v>
      </c>
    </row>
    <row r="22" spans="1:144" x14ac:dyDescent="0.25">
      <c r="A22" s="97">
        <f t="shared" si="48"/>
        <v>13</v>
      </c>
      <c r="B22" s="164"/>
      <c r="C22" s="40"/>
      <c r="D22" s="41">
        <f t="shared" ca="1" si="0"/>
        <v>0</v>
      </c>
      <c r="E22" s="69"/>
      <c r="F22" s="40"/>
      <c r="G22" s="41">
        <f t="shared" ca="1" si="1"/>
        <v>0</v>
      </c>
      <c r="H22" s="69"/>
      <c r="I22" s="40"/>
      <c r="J22" s="41">
        <f t="shared" ca="1" si="2"/>
        <v>0</v>
      </c>
      <c r="K22" s="69"/>
      <c r="L22" s="40"/>
      <c r="M22" s="41">
        <f t="shared" ca="1" si="3"/>
        <v>0</v>
      </c>
      <c r="N22" s="69"/>
      <c r="O22" s="40"/>
      <c r="P22" s="41">
        <f t="shared" ca="1" si="4"/>
        <v>0</v>
      </c>
      <c r="Q22" s="69"/>
      <c r="R22" s="40"/>
      <c r="S22" s="41">
        <f t="shared" ca="1" si="5"/>
        <v>0</v>
      </c>
      <c r="T22" s="69"/>
      <c r="U22" s="40"/>
      <c r="V22" s="41">
        <f t="shared" ca="1" si="6"/>
        <v>0</v>
      </c>
      <c r="W22" s="69"/>
      <c r="X22" s="40"/>
      <c r="Y22" s="41">
        <f t="shared" ca="1" si="7"/>
        <v>0</v>
      </c>
      <c r="Z22" s="69"/>
      <c r="AA22" s="40"/>
      <c r="AB22" s="41">
        <f t="shared" ca="1" si="8"/>
        <v>0</v>
      </c>
      <c r="AC22" s="69"/>
      <c r="AD22" s="40"/>
      <c r="AE22" s="41">
        <f t="shared" ca="1" si="9"/>
        <v>0</v>
      </c>
      <c r="AF22" s="69"/>
      <c r="AG22" s="40"/>
      <c r="AH22" s="41">
        <f t="shared" ca="1" si="10"/>
        <v>0</v>
      </c>
      <c r="AI22" s="69"/>
      <c r="AJ22" s="40"/>
      <c r="AK22" s="41">
        <f t="shared" ca="1" si="11"/>
        <v>0</v>
      </c>
      <c r="AL22" s="69"/>
      <c r="AM22" s="40"/>
      <c r="AN22" s="41">
        <f t="shared" ca="1" si="12"/>
        <v>0</v>
      </c>
      <c r="AO22" s="69"/>
      <c r="AP22" s="40"/>
      <c r="AQ22" s="41">
        <f t="shared" ca="1" si="13"/>
        <v>0</v>
      </c>
      <c r="AR22" s="69"/>
      <c r="AS22" s="40"/>
      <c r="AT22" s="41">
        <f t="shared" ca="1" si="14"/>
        <v>0</v>
      </c>
      <c r="AU22" s="69"/>
      <c r="AV22" s="40"/>
      <c r="AW22" s="41">
        <f t="shared" ca="1" si="15"/>
        <v>0</v>
      </c>
      <c r="AX22" s="69"/>
      <c r="AY22" s="40"/>
      <c r="AZ22" s="41">
        <f t="shared" ca="1" si="16"/>
        <v>0</v>
      </c>
      <c r="BA22" s="69"/>
      <c r="BB22" s="40"/>
      <c r="BC22" s="41">
        <f t="shared" ca="1" si="17"/>
        <v>0</v>
      </c>
      <c r="BD22" s="69"/>
      <c r="BE22" s="40"/>
      <c r="BF22" s="41">
        <f t="shared" ca="1" si="18"/>
        <v>0</v>
      </c>
      <c r="BG22" s="69"/>
      <c r="BH22" s="165">
        <f t="shared" ca="1" si="19"/>
        <v>0</v>
      </c>
      <c r="BI22" s="40"/>
      <c r="BJ22" s="41">
        <f t="shared" ca="1" si="20"/>
        <v>0</v>
      </c>
      <c r="BK22" s="69"/>
      <c r="BL22" s="40"/>
      <c r="BM22" s="41">
        <f t="shared" ca="1" si="21"/>
        <v>0</v>
      </c>
      <c r="BN22" s="69"/>
      <c r="BO22" s="40"/>
      <c r="BP22" s="41">
        <f t="shared" ca="1" si="22"/>
        <v>0</v>
      </c>
      <c r="BQ22" s="69"/>
      <c r="BR22" s="40"/>
      <c r="BS22" s="41">
        <f t="shared" ca="1" si="23"/>
        <v>0</v>
      </c>
      <c r="BT22" s="69"/>
      <c r="BU22" s="40"/>
      <c r="BV22" s="41">
        <f t="shared" ca="1" si="24"/>
        <v>0</v>
      </c>
      <c r="BW22" s="69"/>
      <c r="BX22" s="40"/>
      <c r="BY22" s="41">
        <f t="shared" ca="1" si="25"/>
        <v>0</v>
      </c>
      <c r="BZ22" s="69"/>
      <c r="CA22" s="40"/>
      <c r="CB22" s="41">
        <f t="shared" ca="1" si="26"/>
        <v>0</v>
      </c>
      <c r="CC22" s="69"/>
      <c r="CD22" s="40"/>
      <c r="CE22" s="41">
        <f t="shared" ca="1" si="27"/>
        <v>0</v>
      </c>
      <c r="CF22" s="69"/>
      <c r="CG22" s="40"/>
      <c r="CH22" s="41">
        <f t="shared" ca="1" si="28"/>
        <v>0</v>
      </c>
      <c r="CI22" s="69"/>
      <c r="CJ22" s="40"/>
      <c r="CK22" s="116">
        <f t="shared" ca="1" si="29"/>
        <v>0</v>
      </c>
      <c r="CL22" s="117"/>
      <c r="CM22" s="166"/>
      <c r="CN22" s="116">
        <f t="shared" ca="1" si="30"/>
        <v>0</v>
      </c>
      <c r="CO22" s="117"/>
      <c r="CP22" s="166"/>
      <c r="CQ22" s="116">
        <f t="shared" ca="1" si="31"/>
        <v>0</v>
      </c>
      <c r="CR22" s="117"/>
      <c r="CS22" s="166"/>
      <c r="CT22" s="116">
        <f t="shared" ca="1" si="32"/>
        <v>0</v>
      </c>
      <c r="CU22" s="117"/>
      <c r="CV22" s="166"/>
      <c r="CW22" s="116">
        <f t="shared" ca="1" si="33"/>
        <v>0</v>
      </c>
      <c r="CX22" s="117"/>
      <c r="CY22" s="166"/>
      <c r="CZ22" s="116">
        <f t="shared" ca="1" si="34"/>
        <v>0</v>
      </c>
      <c r="DA22" s="117"/>
      <c r="DB22" s="166"/>
      <c r="DC22" s="116">
        <f t="shared" ca="1" si="35"/>
        <v>0</v>
      </c>
      <c r="DD22" s="117"/>
      <c r="DE22" s="166"/>
      <c r="DF22" s="116">
        <f t="shared" ca="1" si="36"/>
        <v>0</v>
      </c>
      <c r="DG22" s="117"/>
      <c r="DH22" s="166"/>
      <c r="DI22" s="116">
        <f t="shared" ca="1" si="37"/>
        <v>0</v>
      </c>
      <c r="DJ22" s="117"/>
      <c r="DK22" s="166"/>
      <c r="DL22" s="116">
        <f t="shared" ca="1" si="38"/>
        <v>0</v>
      </c>
      <c r="DM22" s="117">
        <v>1</v>
      </c>
      <c r="DN22" s="166"/>
      <c r="DO22" s="116">
        <f t="shared" ca="1" si="39"/>
        <v>0</v>
      </c>
      <c r="DP22" s="117"/>
      <c r="DQ22" s="166"/>
      <c r="DR22" s="116">
        <f t="shared" ca="1" si="40"/>
        <v>0</v>
      </c>
      <c r="DS22" s="117"/>
      <c r="DT22" s="166"/>
      <c r="DU22" s="116">
        <f t="shared" ca="1" si="41"/>
        <v>0</v>
      </c>
      <c r="DV22" s="117"/>
      <c r="DW22" s="166"/>
      <c r="DX22" s="116">
        <f t="shared" ca="1" si="42"/>
        <v>0</v>
      </c>
      <c r="DY22" s="117"/>
      <c r="DZ22" s="166"/>
      <c r="EA22" s="116">
        <f t="shared" ca="1" si="43"/>
        <v>0</v>
      </c>
      <c r="EB22" s="117"/>
      <c r="EC22" s="166"/>
      <c r="ED22" s="116">
        <f t="shared" ca="1" si="44"/>
        <v>0</v>
      </c>
      <c r="EE22" s="117"/>
      <c r="EF22" s="166"/>
      <c r="EG22" s="116">
        <f t="shared" ca="1" si="45"/>
        <v>0</v>
      </c>
      <c r="EH22" s="117"/>
      <c r="EI22" s="167">
        <f t="shared" ca="1" si="46"/>
        <v>0</v>
      </c>
      <c r="EJ22" s="261">
        <f t="shared" si="47"/>
        <v>0</v>
      </c>
      <c r="EK22" s="262"/>
      <c r="EL22" s="263"/>
      <c r="EM22" s="162">
        <f t="shared" ca="1" si="49"/>
        <v>0</v>
      </c>
    </row>
    <row r="23" spans="1:144" x14ac:dyDescent="0.25">
      <c r="A23" s="120"/>
      <c r="B23" s="123"/>
      <c r="C23" s="123"/>
      <c r="D23" s="122"/>
      <c r="E23" s="122"/>
      <c r="F23" s="123"/>
      <c r="G23" s="122"/>
      <c r="H23" s="122"/>
      <c r="I23" s="123"/>
      <c r="J23" s="122"/>
      <c r="K23" s="122"/>
      <c r="L23" s="123"/>
      <c r="M23" s="122"/>
      <c r="N23" s="122"/>
      <c r="O23" s="123"/>
      <c r="P23" s="122"/>
      <c r="Q23" s="122"/>
      <c r="R23" s="123"/>
      <c r="S23" s="122"/>
      <c r="T23" s="122"/>
      <c r="U23" s="123"/>
      <c r="V23" s="122"/>
      <c r="W23" s="122"/>
      <c r="X23" s="123"/>
      <c r="Y23" s="122"/>
      <c r="Z23" s="122"/>
      <c r="AA23" s="123"/>
      <c r="AB23" s="122"/>
      <c r="AC23" s="122"/>
      <c r="AD23" s="123"/>
      <c r="AE23" s="122"/>
      <c r="AF23" s="122"/>
      <c r="AG23" s="123"/>
      <c r="AH23" s="122"/>
      <c r="AI23" s="122"/>
      <c r="AJ23" s="123"/>
      <c r="AK23" s="122"/>
      <c r="AL23" s="122"/>
      <c r="AM23" s="123"/>
      <c r="AN23" s="122"/>
      <c r="AO23" s="122"/>
      <c r="AP23" s="123"/>
      <c r="AQ23" s="122"/>
      <c r="AR23" s="122"/>
      <c r="AS23" s="123"/>
      <c r="AT23" s="122"/>
      <c r="AU23" s="122"/>
      <c r="AV23" s="123"/>
      <c r="AW23" s="122"/>
      <c r="AX23" s="122"/>
      <c r="AY23" s="123"/>
      <c r="AZ23" s="122"/>
      <c r="BA23" s="122"/>
      <c r="BB23" s="123"/>
      <c r="BC23" s="122"/>
      <c r="BD23" s="122"/>
      <c r="BE23" s="123"/>
      <c r="BF23" s="122"/>
      <c r="BG23" s="122"/>
      <c r="BH23" s="126"/>
      <c r="BI23" s="123"/>
      <c r="BJ23" s="122"/>
      <c r="BK23" s="122"/>
      <c r="BL23" s="123"/>
      <c r="BM23" s="122"/>
      <c r="BN23" s="122"/>
      <c r="BO23" s="123"/>
      <c r="BP23" s="122"/>
      <c r="BQ23" s="122"/>
      <c r="BR23" s="123"/>
      <c r="BS23" s="122"/>
      <c r="BT23" s="122"/>
      <c r="BU23" s="123"/>
      <c r="BV23" s="122"/>
      <c r="BW23" s="122"/>
      <c r="BX23" s="123"/>
      <c r="BY23" s="122"/>
      <c r="BZ23" s="122"/>
      <c r="CA23" s="123"/>
      <c r="CB23" s="122"/>
      <c r="CC23" s="122"/>
      <c r="CD23" s="123"/>
      <c r="CE23" s="122"/>
      <c r="CF23" s="122"/>
      <c r="CG23" s="123"/>
      <c r="CH23" s="122"/>
      <c r="CI23" s="122"/>
      <c r="CJ23" s="123"/>
      <c r="CK23" s="122"/>
      <c r="CL23" s="122"/>
      <c r="CM23" s="123"/>
      <c r="CN23" s="122"/>
      <c r="CO23" s="122"/>
      <c r="CP23" s="123"/>
      <c r="CQ23" s="122"/>
      <c r="CR23" s="122"/>
      <c r="CS23" s="123"/>
      <c r="CT23" s="122"/>
      <c r="CU23" s="122"/>
      <c r="CV23" s="123"/>
      <c r="CW23" s="122"/>
      <c r="CX23" s="122"/>
      <c r="CY23" s="123"/>
      <c r="CZ23" s="122"/>
      <c r="DA23" s="122"/>
      <c r="DB23" s="123"/>
      <c r="DC23" s="122"/>
      <c r="DD23" s="122"/>
      <c r="DE23" s="123"/>
      <c r="DF23" s="122"/>
      <c r="DG23" s="122"/>
      <c r="DH23" s="123"/>
      <c r="DI23" s="122"/>
      <c r="DJ23" s="122"/>
      <c r="DK23" s="123"/>
      <c r="DL23" s="122"/>
      <c r="DM23" s="122"/>
      <c r="DN23" s="123"/>
      <c r="DO23" s="122"/>
      <c r="DP23" s="122"/>
      <c r="DQ23" s="123"/>
      <c r="DR23" s="122"/>
      <c r="DS23" s="122"/>
      <c r="DT23" s="123"/>
      <c r="DU23" s="122"/>
      <c r="DV23" s="122"/>
      <c r="DW23" s="123"/>
      <c r="DX23" s="122"/>
      <c r="DY23" s="122"/>
      <c r="DZ23" s="123"/>
      <c r="EA23" s="122"/>
      <c r="EB23" s="122"/>
      <c r="EC23" s="123"/>
      <c r="ED23" s="122"/>
      <c r="EE23" s="122"/>
      <c r="EF23" s="123"/>
      <c r="EG23" s="122"/>
      <c r="EH23" s="122"/>
      <c r="EI23" s="126"/>
      <c r="EJ23" s="235"/>
      <c r="EK23" s="235"/>
      <c r="EL23" s="235"/>
      <c r="EM23" s="120"/>
      <c r="EN23" s="123"/>
    </row>
    <row r="24" spans="1:144" s="35" customFormat="1" x14ac:dyDescent="0.25">
      <c r="A24" s="120"/>
      <c r="B24" s="123"/>
      <c r="C24" s="123"/>
      <c r="D24" s="122"/>
      <c r="E24" s="122"/>
      <c r="F24" s="123"/>
      <c r="G24" s="122"/>
      <c r="H24" s="122"/>
      <c r="I24" s="123"/>
      <c r="J24" s="122"/>
      <c r="K24" s="122"/>
      <c r="L24" s="123"/>
      <c r="M24" s="122"/>
      <c r="N24" s="122"/>
      <c r="O24" s="123"/>
      <c r="P24" s="122"/>
      <c r="Q24" s="122"/>
      <c r="R24" s="123"/>
      <c r="S24" s="122"/>
      <c r="T24" s="122"/>
      <c r="U24" s="123"/>
      <c r="V24" s="122"/>
      <c r="W24" s="122"/>
      <c r="X24" s="123"/>
      <c r="Y24" s="122"/>
      <c r="Z24" s="122"/>
      <c r="AA24" s="123"/>
      <c r="AB24" s="122"/>
      <c r="AC24" s="122"/>
      <c r="AD24" s="123"/>
      <c r="AE24" s="122"/>
      <c r="AF24" s="122"/>
      <c r="AG24" s="123"/>
      <c r="AH24" s="122"/>
      <c r="AI24" s="122"/>
      <c r="AJ24" s="123"/>
      <c r="AK24" s="122"/>
      <c r="AL24" s="122"/>
      <c r="AM24" s="123"/>
      <c r="AN24" s="122"/>
      <c r="AO24" s="122"/>
      <c r="AP24" s="123"/>
      <c r="AQ24" s="122"/>
      <c r="AR24" s="122"/>
      <c r="AS24" s="123"/>
      <c r="AT24" s="122"/>
      <c r="AU24" s="122"/>
      <c r="AV24" s="123"/>
      <c r="AW24" s="122"/>
      <c r="AX24" s="122"/>
      <c r="AY24" s="123"/>
      <c r="AZ24" s="122"/>
      <c r="BA24" s="122"/>
      <c r="BB24" s="123"/>
      <c r="BC24" s="122"/>
      <c r="BD24" s="122"/>
      <c r="BE24" s="123"/>
      <c r="BF24" s="122"/>
      <c r="BG24" s="122"/>
      <c r="BH24" s="126"/>
      <c r="BI24" s="123"/>
      <c r="BJ24" s="122"/>
      <c r="BK24" s="122"/>
      <c r="BL24" s="123"/>
      <c r="BM24" s="122"/>
      <c r="BN24" s="122"/>
      <c r="BO24" s="123"/>
      <c r="BP24" s="122"/>
      <c r="BQ24" s="122"/>
      <c r="BR24" s="123"/>
      <c r="BS24" s="122"/>
      <c r="BT24" s="122"/>
      <c r="BU24" s="123"/>
      <c r="BV24" s="122"/>
      <c r="BW24" s="122"/>
      <c r="BX24" s="123"/>
      <c r="BY24" s="122"/>
      <c r="BZ24" s="122"/>
      <c r="CA24" s="123"/>
      <c r="CB24" s="122"/>
      <c r="CC24" s="122"/>
      <c r="CD24" s="123"/>
      <c r="CE24" s="122"/>
      <c r="CF24" s="122"/>
      <c r="CG24" s="123"/>
      <c r="CH24" s="122"/>
      <c r="CI24" s="122"/>
      <c r="CJ24" s="123"/>
      <c r="CK24" s="122"/>
      <c r="CL24" s="122"/>
      <c r="CM24" s="123"/>
      <c r="CN24" s="122"/>
      <c r="CO24" s="122"/>
      <c r="CP24" s="123"/>
      <c r="CQ24" s="122"/>
      <c r="CR24" s="122"/>
      <c r="CS24" s="123"/>
      <c r="CT24" s="122"/>
      <c r="CU24" s="122"/>
      <c r="CV24" s="123"/>
      <c r="CW24" s="122"/>
      <c r="CX24" s="122"/>
      <c r="CY24" s="123"/>
      <c r="CZ24" s="122"/>
      <c r="DA24" s="122"/>
      <c r="DB24" s="123"/>
      <c r="DC24" s="122"/>
      <c r="DD24" s="122"/>
      <c r="DE24" s="123"/>
      <c r="DF24" s="122"/>
      <c r="DG24" s="122"/>
      <c r="DH24" s="123"/>
      <c r="DI24" s="122"/>
      <c r="DJ24" s="122"/>
      <c r="DK24" s="123"/>
      <c r="DL24" s="122"/>
      <c r="DM24" s="122"/>
      <c r="DN24" s="123"/>
      <c r="DO24" s="122"/>
      <c r="DP24" s="122"/>
      <c r="DQ24" s="123"/>
      <c r="DR24" s="122"/>
      <c r="DS24" s="122"/>
      <c r="DT24" s="123"/>
      <c r="DU24" s="122"/>
      <c r="DV24" s="122"/>
      <c r="DW24" s="123"/>
      <c r="DX24" s="122"/>
      <c r="DY24" s="122"/>
      <c r="DZ24" s="123"/>
      <c r="EA24" s="122"/>
      <c r="EB24" s="122"/>
      <c r="EC24" s="123"/>
      <c r="ED24" s="122"/>
      <c r="EE24" s="122"/>
      <c r="EF24" s="123"/>
      <c r="EG24" s="122"/>
      <c r="EH24" s="122"/>
      <c r="EI24" s="126"/>
      <c r="EJ24" s="235"/>
      <c r="EK24" s="235"/>
      <c r="EL24" s="235"/>
      <c r="EM24" s="120"/>
      <c r="EN24" s="123"/>
    </row>
    <row r="25" spans="1:144" s="35" customFormat="1" x14ac:dyDescent="0.25">
      <c r="A25" s="120"/>
      <c r="B25" s="123"/>
      <c r="C25" s="123"/>
      <c r="D25" s="122"/>
      <c r="E25" s="122"/>
      <c r="F25" s="123"/>
      <c r="G25" s="122"/>
      <c r="H25" s="122"/>
      <c r="I25" s="123"/>
      <c r="J25" s="122"/>
      <c r="K25" s="122"/>
      <c r="L25" s="123"/>
      <c r="M25" s="122"/>
      <c r="N25" s="122"/>
      <c r="O25" s="123"/>
      <c r="P25" s="122"/>
      <c r="Q25" s="122"/>
      <c r="R25" s="123"/>
      <c r="S25" s="122"/>
      <c r="T25" s="122"/>
      <c r="U25" s="123"/>
      <c r="V25" s="122"/>
      <c r="W25" s="122"/>
      <c r="X25" s="123"/>
      <c r="Y25" s="122"/>
      <c r="Z25" s="122"/>
      <c r="AA25" s="123"/>
      <c r="AB25" s="122"/>
      <c r="AC25" s="122"/>
      <c r="AD25" s="123"/>
      <c r="AE25" s="122"/>
      <c r="AF25" s="122"/>
      <c r="AG25" s="123"/>
      <c r="AH25" s="122"/>
      <c r="AI25" s="122"/>
      <c r="AJ25" s="123"/>
      <c r="AK25" s="122"/>
      <c r="AL25" s="122"/>
      <c r="AM25" s="123"/>
      <c r="AN25" s="122"/>
      <c r="AO25" s="122"/>
      <c r="AP25" s="123"/>
      <c r="AQ25" s="122"/>
      <c r="AR25" s="122"/>
      <c r="AS25" s="123"/>
      <c r="AT25" s="122"/>
      <c r="AU25" s="122"/>
      <c r="AV25" s="123"/>
      <c r="AW25" s="122"/>
      <c r="AX25" s="122"/>
      <c r="AY25" s="123"/>
      <c r="AZ25" s="122"/>
      <c r="BA25" s="122"/>
      <c r="BB25" s="123"/>
      <c r="BC25" s="122"/>
      <c r="BD25" s="122"/>
      <c r="BE25" s="123"/>
      <c r="BF25" s="122"/>
      <c r="BG25" s="122"/>
      <c r="BH25" s="126"/>
      <c r="BI25" s="123"/>
      <c r="BJ25" s="122"/>
      <c r="BK25" s="122"/>
      <c r="BL25" s="123"/>
      <c r="BM25" s="122"/>
      <c r="BN25" s="122"/>
      <c r="BO25" s="123"/>
      <c r="BP25" s="122"/>
      <c r="BQ25" s="122"/>
      <c r="BR25" s="123"/>
      <c r="BS25" s="122"/>
      <c r="BT25" s="122"/>
      <c r="BU25" s="123"/>
      <c r="BV25" s="122"/>
      <c r="BW25" s="122"/>
      <c r="BX25" s="123"/>
      <c r="BY25" s="122"/>
      <c r="BZ25" s="122"/>
      <c r="CA25" s="123"/>
      <c r="CB25" s="122"/>
      <c r="CC25" s="122"/>
      <c r="CD25" s="123"/>
      <c r="CE25" s="122"/>
      <c r="CF25" s="122"/>
      <c r="CG25" s="123"/>
      <c r="CH25" s="122"/>
      <c r="CI25" s="122"/>
      <c r="CJ25" s="123"/>
      <c r="CK25" s="122"/>
      <c r="CL25" s="122"/>
      <c r="CM25" s="123"/>
      <c r="CN25" s="122"/>
      <c r="CO25" s="122"/>
      <c r="CP25" s="123"/>
      <c r="CQ25" s="122"/>
      <c r="CR25" s="122"/>
      <c r="CS25" s="123"/>
      <c r="CT25" s="122"/>
      <c r="CU25" s="122"/>
      <c r="CV25" s="123"/>
      <c r="CW25" s="122"/>
      <c r="CX25" s="122"/>
      <c r="CY25" s="123"/>
      <c r="CZ25" s="122"/>
      <c r="DA25" s="122"/>
      <c r="DB25" s="123"/>
      <c r="DC25" s="122"/>
      <c r="DD25" s="122"/>
      <c r="DE25" s="123"/>
      <c r="DF25" s="122"/>
      <c r="DG25" s="122"/>
      <c r="DH25" s="123"/>
      <c r="DI25" s="122"/>
      <c r="DJ25" s="122"/>
      <c r="DK25" s="123"/>
      <c r="DL25" s="122"/>
      <c r="DM25" s="122"/>
      <c r="DN25" s="123"/>
      <c r="DO25" s="122"/>
      <c r="DP25" s="122"/>
      <c r="DQ25" s="123"/>
      <c r="DR25" s="122"/>
      <c r="DS25" s="122"/>
      <c r="DT25" s="123"/>
      <c r="DU25" s="122"/>
      <c r="DV25" s="122"/>
      <c r="DW25" s="123"/>
      <c r="DX25" s="122"/>
      <c r="DY25" s="122"/>
      <c r="DZ25" s="123"/>
      <c r="EA25" s="122"/>
      <c r="EB25" s="122"/>
      <c r="EC25" s="123"/>
      <c r="ED25" s="122"/>
      <c r="EE25" s="122"/>
      <c r="EF25" s="123"/>
      <c r="EG25" s="122"/>
      <c r="EH25" s="122"/>
      <c r="EI25" s="126"/>
      <c r="EJ25" s="235"/>
      <c r="EK25" s="235"/>
      <c r="EL25" s="235"/>
      <c r="EM25" s="120"/>
      <c r="EN25" s="123"/>
    </row>
    <row r="26" spans="1:144" x14ac:dyDescent="0.25">
      <c r="A26" s="120"/>
      <c r="B26" s="125"/>
      <c r="C26" s="123"/>
      <c r="D26" s="122"/>
      <c r="E26" s="122"/>
      <c r="F26" s="123"/>
      <c r="G26" s="122"/>
      <c r="H26" s="122"/>
      <c r="I26" s="123"/>
      <c r="J26" s="122"/>
      <c r="K26" s="122"/>
      <c r="L26" s="123"/>
      <c r="M26" s="122"/>
      <c r="N26" s="122"/>
      <c r="O26" s="123"/>
      <c r="P26" s="122"/>
      <c r="Q26" s="122"/>
      <c r="R26" s="123"/>
      <c r="S26" s="122"/>
      <c r="T26" s="122"/>
      <c r="U26" s="123"/>
      <c r="V26" s="122"/>
      <c r="W26" s="122"/>
      <c r="X26" s="123"/>
      <c r="Y26" s="122"/>
      <c r="Z26" s="122"/>
      <c r="AA26" s="123"/>
      <c r="AB26" s="122"/>
      <c r="AC26" s="122"/>
      <c r="AD26" s="123"/>
      <c r="AE26" s="122"/>
      <c r="AF26" s="122"/>
      <c r="AG26" s="123"/>
      <c r="AH26" s="122"/>
      <c r="AI26" s="122"/>
      <c r="AJ26" s="123"/>
      <c r="AK26" s="122"/>
      <c r="AL26" s="122"/>
      <c r="AM26" s="123"/>
      <c r="AN26" s="122"/>
      <c r="AO26" s="122"/>
      <c r="AP26" s="123"/>
      <c r="AQ26" s="122"/>
      <c r="AR26" s="122"/>
      <c r="AS26" s="123"/>
      <c r="AT26" s="122"/>
      <c r="AU26" s="122"/>
      <c r="AV26" s="123"/>
      <c r="AW26" s="122"/>
      <c r="AX26" s="122"/>
      <c r="AY26" s="123"/>
      <c r="AZ26" s="122"/>
      <c r="BA26" s="122"/>
      <c r="BB26" s="123"/>
      <c r="BC26" s="122"/>
      <c r="BD26" s="122"/>
      <c r="BE26" s="123"/>
      <c r="BF26" s="122"/>
      <c r="BG26" s="122"/>
      <c r="BH26" s="126"/>
      <c r="BI26" s="123"/>
      <c r="BJ26" s="122"/>
      <c r="BK26" s="122"/>
      <c r="BL26" s="123"/>
      <c r="BM26" s="122"/>
      <c r="BN26" s="122"/>
      <c r="BO26" s="123"/>
      <c r="BP26" s="122"/>
      <c r="BQ26" s="122"/>
      <c r="BR26" s="123"/>
      <c r="BS26" s="122"/>
      <c r="BT26" s="122"/>
      <c r="BU26" s="123"/>
      <c r="BV26" s="122"/>
      <c r="BW26" s="122"/>
      <c r="BX26" s="123"/>
      <c r="BY26" s="122"/>
      <c r="BZ26" s="122"/>
      <c r="CA26" s="123"/>
      <c r="CB26" s="122"/>
      <c r="CC26" s="122"/>
      <c r="CD26" s="123"/>
      <c r="CE26" s="122"/>
      <c r="CF26" s="122"/>
      <c r="CG26" s="123"/>
      <c r="CH26" s="122"/>
      <c r="CI26" s="122"/>
      <c r="CJ26" s="123"/>
      <c r="CK26" s="122"/>
      <c r="CL26" s="122"/>
      <c r="CM26" s="123"/>
      <c r="CN26" s="122"/>
      <c r="CO26" s="122"/>
      <c r="CP26" s="123"/>
      <c r="CQ26" s="122"/>
      <c r="CR26" s="122"/>
      <c r="CS26" s="123"/>
      <c r="CT26" s="122"/>
      <c r="CU26" s="122"/>
      <c r="CV26" s="123"/>
      <c r="CW26" s="122"/>
      <c r="CX26" s="122"/>
      <c r="CY26" s="123"/>
      <c r="CZ26" s="122"/>
      <c r="DA26" s="122"/>
      <c r="DB26" s="123"/>
      <c r="DC26" s="122"/>
      <c r="DD26" s="122"/>
      <c r="DE26" s="123"/>
      <c r="DF26" s="122"/>
      <c r="DG26" s="122"/>
      <c r="DH26" s="123"/>
      <c r="DI26" s="122"/>
      <c r="DJ26" s="122"/>
      <c r="DK26" s="123"/>
      <c r="DL26" s="122"/>
      <c r="DM26" s="122"/>
      <c r="DN26" s="123"/>
      <c r="DO26" s="122"/>
      <c r="DP26" s="122"/>
      <c r="DQ26" s="123"/>
      <c r="DR26" s="122"/>
      <c r="DS26" s="122"/>
      <c r="DT26" s="123"/>
      <c r="DU26" s="122"/>
      <c r="DV26" s="122"/>
      <c r="DW26" s="123"/>
      <c r="DX26" s="122"/>
      <c r="DY26" s="122"/>
      <c r="DZ26" s="123"/>
      <c r="EA26" s="122"/>
      <c r="EB26" s="122"/>
      <c r="EC26" s="123"/>
      <c r="ED26" s="122"/>
      <c r="EE26" s="122"/>
      <c r="EF26" s="123"/>
      <c r="EG26" s="122"/>
      <c r="EH26" s="122"/>
      <c r="EI26" s="126"/>
      <c r="EJ26" s="235"/>
      <c r="EK26" s="235"/>
      <c r="EL26" s="235"/>
      <c r="EM26" s="120"/>
      <c r="EN26" s="123"/>
    </row>
    <row r="27" spans="1:144" x14ac:dyDescent="0.25">
      <c r="A27" s="120"/>
      <c r="B27" s="123"/>
      <c r="C27" s="123"/>
      <c r="D27" s="122"/>
      <c r="E27" s="122"/>
      <c r="F27" s="123"/>
      <c r="G27" s="122"/>
      <c r="H27" s="122"/>
      <c r="I27" s="123"/>
      <c r="J27" s="122"/>
      <c r="K27" s="122"/>
      <c r="L27" s="123"/>
      <c r="M27" s="122"/>
      <c r="N27" s="122"/>
      <c r="O27" s="123"/>
      <c r="P27" s="122"/>
      <c r="Q27" s="122"/>
      <c r="R27" s="123"/>
      <c r="S27" s="122"/>
      <c r="T27" s="122"/>
      <c r="U27" s="123"/>
      <c r="V27" s="122"/>
      <c r="W27" s="122"/>
      <c r="X27" s="123"/>
      <c r="Y27" s="122"/>
      <c r="Z27" s="122"/>
      <c r="AA27" s="123"/>
      <c r="AB27" s="122"/>
      <c r="AC27" s="122"/>
      <c r="AD27" s="123"/>
      <c r="AE27" s="122"/>
      <c r="AF27" s="122"/>
      <c r="AG27" s="123"/>
      <c r="AH27" s="122"/>
      <c r="AI27" s="122"/>
      <c r="AJ27" s="123"/>
      <c r="AK27" s="122"/>
      <c r="AL27" s="122"/>
      <c r="AM27" s="123"/>
      <c r="AN27" s="122"/>
      <c r="AO27" s="122"/>
      <c r="AP27" s="123"/>
      <c r="AQ27" s="122"/>
      <c r="AR27" s="122"/>
      <c r="AS27" s="123"/>
      <c r="AT27" s="122"/>
      <c r="AU27" s="122"/>
      <c r="AV27" s="123"/>
      <c r="AW27" s="122"/>
      <c r="AX27" s="122"/>
      <c r="AY27" s="123"/>
      <c r="AZ27" s="122"/>
      <c r="BA27" s="122"/>
      <c r="BB27" s="123"/>
      <c r="BC27" s="122"/>
      <c r="BD27" s="122"/>
      <c r="BE27" s="123"/>
      <c r="BF27" s="122"/>
      <c r="BG27" s="122"/>
      <c r="BH27" s="126"/>
      <c r="BI27" s="123"/>
      <c r="BJ27" s="122"/>
      <c r="BK27" s="122"/>
      <c r="BL27" s="123"/>
      <c r="BM27" s="122"/>
      <c r="BN27" s="122"/>
      <c r="BO27" s="123"/>
      <c r="BP27" s="122"/>
      <c r="BQ27" s="122"/>
      <c r="BR27" s="123"/>
      <c r="BS27" s="122"/>
      <c r="BT27" s="122"/>
      <c r="BU27" s="123"/>
      <c r="BV27" s="122"/>
      <c r="BW27" s="122"/>
      <c r="BX27" s="123"/>
      <c r="BY27" s="122"/>
      <c r="BZ27" s="122"/>
      <c r="CA27" s="123"/>
      <c r="CB27" s="122"/>
      <c r="CC27" s="122"/>
      <c r="CD27" s="123"/>
      <c r="CE27" s="122"/>
      <c r="CF27" s="122"/>
      <c r="CG27" s="123"/>
      <c r="CH27" s="122"/>
      <c r="CI27" s="122"/>
      <c r="CJ27" s="123"/>
      <c r="CK27" s="122"/>
      <c r="CL27" s="122"/>
      <c r="CM27" s="123"/>
      <c r="CN27" s="122"/>
      <c r="CO27" s="122"/>
      <c r="CP27" s="123"/>
      <c r="CQ27" s="122"/>
      <c r="CR27" s="122"/>
      <c r="CS27" s="123"/>
      <c r="CT27" s="122"/>
      <c r="CU27" s="122"/>
      <c r="CV27" s="123"/>
      <c r="CW27" s="122"/>
      <c r="CX27" s="122"/>
      <c r="CY27" s="123"/>
      <c r="CZ27" s="122"/>
      <c r="DA27" s="122"/>
      <c r="DB27" s="123"/>
      <c r="DC27" s="122"/>
      <c r="DD27" s="122"/>
      <c r="DE27" s="123"/>
      <c r="DF27" s="122"/>
      <c r="DG27" s="122"/>
      <c r="DH27" s="123"/>
      <c r="DI27" s="122"/>
      <c r="DJ27" s="122"/>
      <c r="DK27" s="123"/>
      <c r="DL27" s="122"/>
      <c r="DM27" s="122"/>
      <c r="DN27" s="123"/>
      <c r="DO27" s="122"/>
      <c r="DP27" s="122"/>
      <c r="DQ27" s="123"/>
      <c r="DR27" s="122"/>
      <c r="DS27" s="122"/>
      <c r="DT27" s="123"/>
      <c r="DU27" s="122"/>
      <c r="DV27" s="122"/>
      <c r="DW27" s="123"/>
      <c r="DX27" s="122"/>
      <c r="DY27" s="122"/>
      <c r="DZ27" s="123"/>
      <c r="EA27" s="122"/>
      <c r="EB27" s="122"/>
      <c r="EC27" s="123"/>
      <c r="ED27" s="122"/>
      <c r="EE27" s="122"/>
      <c r="EF27" s="123"/>
      <c r="EG27" s="122"/>
      <c r="EH27" s="122"/>
      <c r="EI27" s="126"/>
      <c r="EJ27" s="235"/>
      <c r="EK27" s="235"/>
      <c r="EL27" s="235"/>
      <c r="EM27" s="120"/>
      <c r="EN27" s="123"/>
    </row>
    <row r="28" spans="1:144" x14ac:dyDescent="0.25">
      <c r="A28" s="120"/>
      <c r="B28" s="125"/>
      <c r="C28" s="123"/>
      <c r="D28" s="122"/>
      <c r="E28" s="122"/>
      <c r="F28" s="123"/>
      <c r="G28" s="122"/>
      <c r="H28" s="122"/>
      <c r="I28" s="123"/>
      <c r="J28" s="122"/>
      <c r="K28" s="122"/>
      <c r="L28" s="123"/>
      <c r="M28" s="122"/>
      <c r="N28" s="122"/>
      <c r="O28" s="123"/>
      <c r="P28" s="122"/>
      <c r="Q28" s="122"/>
      <c r="R28" s="123"/>
      <c r="S28" s="122"/>
      <c r="T28" s="122"/>
      <c r="U28" s="123"/>
      <c r="V28" s="122"/>
      <c r="W28" s="122"/>
      <c r="X28" s="123"/>
      <c r="Y28" s="122"/>
      <c r="Z28" s="122"/>
      <c r="AA28" s="123"/>
      <c r="AB28" s="122"/>
      <c r="AC28" s="122"/>
      <c r="AD28" s="123"/>
      <c r="AE28" s="122"/>
      <c r="AF28" s="122"/>
      <c r="AG28" s="123"/>
      <c r="AH28" s="122"/>
      <c r="AI28" s="122"/>
      <c r="AJ28" s="123"/>
      <c r="AK28" s="122"/>
      <c r="AL28" s="122"/>
      <c r="AM28" s="123"/>
      <c r="AN28" s="122"/>
      <c r="AO28" s="122"/>
      <c r="AP28" s="123"/>
      <c r="AQ28" s="122"/>
      <c r="AR28" s="122"/>
      <c r="AS28" s="123"/>
      <c r="AT28" s="122"/>
      <c r="AU28" s="122"/>
      <c r="AV28" s="123"/>
      <c r="AW28" s="122"/>
      <c r="AX28" s="122"/>
      <c r="AY28" s="123"/>
      <c r="AZ28" s="122"/>
      <c r="BA28" s="122"/>
      <c r="BB28" s="123"/>
      <c r="BC28" s="122"/>
      <c r="BD28" s="122"/>
      <c r="BE28" s="123"/>
      <c r="BF28" s="122"/>
      <c r="BG28" s="122"/>
      <c r="BH28" s="126"/>
      <c r="BI28" s="123"/>
      <c r="BJ28" s="122"/>
      <c r="BK28" s="122"/>
      <c r="BL28" s="123"/>
      <c r="BM28" s="122"/>
      <c r="BN28" s="122"/>
      <c r="BO28" s="123"/>
      <c r="BP28" s="122"/>
      <c r="BQ28" s="122"/>
      <c r="BR28" s="123"/>
      <c r="BS28" s="122"/>
      <c r="BT28" s="122"/>
      <c r="BU28" s="123"/>
      <c r="BV28" s="122"/>
      <c r="BW28" s="122"/>
      <c r="BX28" s="123"/>
      <c r="BY28" s="122"/>
      <c r="BZ28" s="122"/>
      <c r="CA28" s="123"/>
      <c r="CB28" s="122"/>
      <c r="CC28" s="122"/>
      <c r="CD28" s="123"/>
      <c r="CE28" s="122"/>
      <c r="CF28" s="122"/>
      <c r="CG28" s="123"/>
      <c r="CH28" s="122"/>
      <c r="CI28" s="122"/>
      <c r="CJ28" s="123"/>
      <c r="CK28" s="122"/>
      <c r="CL28" s="122"/>
      <c r="CM28" s="123"/>
      <c r="CN28" s="122"/>
      <c r="CO28" s="122"/>
      <c r="CP28" s="123"/>
      <c r="CQ28" s="122"/>
      <c r="CR28" s="122"/>
      <c r="CS28" s="123"/>
      <c r="CT28" s="122"/>
      <c r="CU28" s="122"/>
      <c r="CV28" s="123"/>
      <c r="CW28" s="122"/>
      <c r="CX28" s="122"/>
      <c r="CY28" s="123"/>
      <c r="CZ28" s="122"/>
      <c r="DA28" s="122"/>
      <c r="DB28" s="123"/>
      <c r="DC28" s="122"/>
      <c r="DD28" s="122"/>
      <c r="DE28" s="123"/>
      <c r="DF28" s="122"/>
      <c r="DG28" s="122"/>
      <c r="DH28" s="123"/>
      <c r="DI28" s="122"/>
      <c r="DJ28" s="122"/>
      <c r="DK28" s="123"/>
      <c r="DL28" s="122"/>
      <c r="DM28" s="122"/>
      <c r="DN28" s="123"/>
      <c r="DO28" s="122"/>
      <c r="DP28" s="122"/>
      <c r="DQ28" s="123"/>
      <c r="DR28" s="122"/>
      <c r="DS28" s="122"/>
      <c r="DT28" s="123"/>
      <c r="DU28" s="122"/>
      <c r="DV28" s="122"/>
      <c r="DW28" s="123"/>
      <c r="DX28" s="122"/>
      <c r="DY28" s="122"/>
      <c r="DZ28" s="123"/>
      <c r="EA28" s="122"/>
      <c r="EB28" s="122"/>
      <c r="EC28" s="123"/>
      <c r="ED28" s="122"/>
      <c r="EE28" s="122"/>
      <c r="EF28" s="123"/>
      <c r="EG28" s="122"/>
      <c r="EH28" s="122"/>
      <c r="EI28" s="126"/>
      <c r="EJ28" s="235"/>
      <c r="EK28" s="235"/>
      <c r="EL28" s="235"/>
      <c r="EM28" s="120"/>
      <c r="EN28" s="123"/>
    </row>
    <row r="29" spans="1:144" x14ac:dyDescent="0.25">
      <c r="A29" s="120"/>
      <c r="B29" s="123"/>
      <c r="C29" s="123"/>
      <c r="D29" s="122"/>
      <c r="E29" s="122"/>
      <c r="F29" s="123"/>
      <c r="G29" s="122"/>
      <c r="H29" s="122"/>
      <c r="I29" s="123"/>
      <c r="J29" s="122"/>
      <c r="K29" s="122"/>
      <c r="L29" s="123"/>
      <c r="M29" s="122"/>
      <c r="N29" s="122"/>
      <c r="O29" s="123"/>
      <c r="P29" s="122"/>
      <c r="Q29" s="122"/>
      <c r="R29" s="123"/>
      <c r="S29" s="122"/>
      <c r="T29" s="122"/>
      <c r="U29" s="123"/>
      <c r="V29" s="122"/>
      <c r="W29" s="122"/>
      <c r="X29" s="123"/>
      <c r="Y29" s="122"/>
      <c r="Z29" s="122"/>
      <c r="AA29" s="123"/>
      <c r="AB29" s="122"/>
      <c r="AC29" s="122"/>
      <c r="AD29" s="123"/>
      <c r="AE29" s="122"/>
      <c r="AF29" s="122"/>
      <c r="AG29" s="123"/>
      <c r="AH29" s="122"/>
      <c r="AI29" s="122"/>
      <c r="AJ29" s="123"/>
      <c r="AK29" s="122"/>
      <c r="AL29" s="122"/>
      <c r="AM29" s="123"/>
      <c r="AN29" s="122"/>
      <c r="AO29" s="122"/>
      <c r="AP29" s="123"/>
      <c r="AQ29" s="122"/>
      <c r="AR29" s="122"/>
      <c r="AS29" s="123"/>
      <c r="AT29" s="122"/>
      <c r="AU29" s="122"/>
      <c r="AV29" s="123"/>
      <c r="AW29" s="122"/>
      <c r="AX29" s="122"/>
      <c r="AY29" s="123"/>
      <c r="AZ29" s="122"/>
      <c r="BA29" s="122"/>
      <c r="BB29" s="123"/>
      <c r="BC29" s="122"/>
      <c r="BD29" s="122"/>
      <c r="BE29" s="123"/>
      <c r="BF29" s="122"/>
      <c r="BG29" s="122"/>
      <c r="BH29" s="126"/>
      <c r="BI29" s="123"/>
      <c r="BJ29" s="122"/>
      <c r="BK29" s="122"/>
      <c r="BL29" s="123"/>
      <c r="BM29" s="122"/>
      <c r="BN29" s="122"/>
      <c r="BO29" s="123"/>
      <c r="BP29" s="122"/>
      <c r="BQ29" s="122"/>
      <c r="BR29" s="123"/>
      <c r="BS29" s="122"/>
      <c r="BT29" s="122"/>
      <c r="BU29" s="123"/>
      <c r="BV29" s="122"/>
      <c r="BW29" s="122"/>
      <c r="BX29" s="123"/>
      <c r="BY29" s="122"/>
      <c r="BZ29" s="122"/>
      <c r="CA29" s="123"/>
      <c r="CB29" s="122"/>
      <c r="CC29" s="122"/>
      <c r="CD29" s="123"/>
      <c r="CE29" s="122"/>
      <c r="CF29" s="122"/>
      <c r="CG29" s="123"/>
      <c r="CH29" s="122"/>
      <c r="CI29" s="122"/>
      <c r="CJ29" s="123"/>
      <c r="CK29" s="122"/>
      <c r="CL29" s="122"/>
      <c r="CM29" s="123"/>
      <c r="CN29" s="122"/>
      <c r="CO29" s="122"/>
      <c r="CP29" s="123"/>
      <c r="CQ29" s="122"/>
      <c r="CR29" s="122"/>
      <c r="CS29" s="123"/>
      <c r="CT29" s="122"/>
      <c r="CU29" s="122"/>
      <c r="CV29" s="123"/>
      <c r="CW29" s="122"/>
      <c r="CX29" s="122"/>
      <c r="CY29" s="123"/>
      <c r="CZ29" s="122"/>
      <c r="DA29" s="122"/>
      <c r="DB29" s="123"/>
      <c r="DC29" s="122"/>
      <c r="DD29" s="122"/>
      <c r="DE29" s="123"/>
      <c r="DF29" s="122"/>
      <c r="DG29" s="122"/>
      <c r="DH29" s="123"/>
      <c r="DI29" s="122"/>
      <c r="DJ29" s="122"/>
      <c r="DK29" s="123"/>
      <c r="DL29" s="122"/>
      <c r="DM29" s="122"/>
      <c r="DN29" s="123"/>
      <c r="DO29" s="122"/>
      <c r="DP29" s="122"/>
      <c r="DQ29" s="123"/>
      <c r="DR29" s="122"/>
      <c r="DS29" s="122"/>
      <c r="DT29" s="123"/>
      <c r="DU29" s="122"/>
      <c r="DV29" s="122"/>
      <c r="DW29" s="123"/>
      <c r="DX29" s="122"/>
      <c r="DY29" s="122"/>
      <c r="DZ29" s="123"/>
      <c r="EA29" s="122"/>
      <c r="EB29" s="122"/>
      <c r="EC29" s="123"/>
      <c r="ED29" s="122"/>
      <c r="EE29" s="122"/>
      <c r="EF29" s="123"/>
      <c r="EG29" s="122"/>
      <c r="EH29" s="122"/>
      <c r="EI29" s="126"/>
      <c r="EJ29" s="235"/>
      <c r="EK29" s="235"/>
      <c r="EL29" s="235"/>
      <c r="EM29" s="120"/>
      <c r="EN29" s="123"/>
    </row>
    <row r="30" spans="1:144" x14ac:dyDescent="0.25">
      <c r="A30" s="120"/>
      <c r="B30" s="123"/>
      <c r="C30" s="123"/>
      <c r="D30" s="122"/>
      <c r="E30" s="122"/>
      <c r="F30" s="123"/>
      <c r="G30" s="122"/>
      <c r="H30" s="122"/>
      <c r="I30" s="123"/>
      <c r="J30" s="122"/>
      <c r="K30" s="122"/>
      <c r="L30" s="123"/>
      <c r="M30" s="122"/>
      <c r="N30" s="122"/>
      <c r="O30" s="123"/>
      <c r="P30" s="122"/>
      <c r="Q30" s="122"/>
      <c r="R30" s="123"/>
      <c r="S30" s="122"/>
      <c r="T30" s="122"/>
      <c r="U30" s="123"/>
      <c r="V30" s="122"/>
      <c r="W30" s="122"/>
      <c r="X30" s="123"/>
      <c r="Y30" s="122"/>
      <c r="Z30" s="122"/>
      <c r="AA30" s="123"/>
      <c r="AB30" s="122"/>
      <c r="AC30" s="122"/>
      <c r="AD30" s="123"/>
      <c r="AE30" s="122"/>
      <c r="AF30" s="122"/>
      <c r="AG30" s="123"/>
      <c r="AH30" s="122"/>
      <c r="AI30" s="122"/>
      <c r="AJ30" s="123"/>
      <c r="AK30" s="122"/>
      <c r="AL30" s="122"/>
      <c r="AM30" s="123"/>
      <c r="AN30" s="122"/>
      <c r="AO30" s="122"/>
      <c r="AP30" s="123"/>
      <c r="AQ30" s="122"/>
      <c r="AR30" s="122"/>
      <c r="AS30" s="123"/>
      <c r="AT30" s="122"/>
      <c r="AU30" s="122"/>
      <c r="AV30" s="123"/>
      <c r="AW30" s="122"/>
      <c r="AX30" s="122"/>
      <c r="AY30" s="123"/>
      <c r="AZ30" s="122"/>
      <c r="BA30" s="122"/>
      <c r="BB30" s="123"/>
      <c r="BC30" s="122"/>
      <c r="BD30" s="122"/>
      <c r="BE30" s="123"/>
      <c r="BF30" s="122"/>
      <c r="BG30" s="122"/>
      <c r="BH30" s="126"/>
      <c r="BI30" s="123"/>
      <c r="BJ30" s="122"/>
      <c r="BK30" s="122"/>
      <c r="BL30" s="123"/>
      <c r="BM30" s="122"/>
      <c r="BN30" s="122"/>
      <c r="BO30" s="123"/>
      <c r="BP30" s="122"/>
      <c r="BQ30" s="122"/>
      <c r="BR30" s="123"/>
      <c r="BS30" s="122"/>
      <c r="BT30" s="122"/>
      <c r="BU30" s="123"/>
      <c r="BV30" s="122"/>
      <c r="BW30" s="122"/>
      <c r="BX30" s="123"/>
      <c r="BY30" s="122"/>
      <c r="BZ30" s="122"/>
      <c r="CA30" s="123"/>
      <c r="CB30" s="122"/>
      <c r="CC30" s="122"/>
      <c r="CD30" s="123"/>
      <c r="CE30" s="122"/>
      <c r="CF30" s="122"/>
      <c r="CG30" s="123"/>
      <c r="CH30" s="122"/>
      <c r="CI30" s="122"/>
      <c r="CJ30" s="123"/>
      <c r="CK30" s="122"/>
      <c r="CL30" s="122"/>
      <c r="CM30" s="123"/>
      <c r="CN30" s="122"/>
      <c r="CO30" s="122"/>
      <c r="CP30" s="123"/>
      <c r="CQ30" s="122"/>
      <c r="CR30" s="122"/>
      <c r="CS30" s="123"/>
      <c r="CT30" s="122"/>
      <c r="CU30" s="122"/>
      <c r="CV30" s="123"/>
      <c r="CW30" s="122"/>
      <c r="CX30" s="122"/>
      <c r="CY30" s="123"/>
      <c r="CZ30" s="122"/>
      <c r="DA30" s="122"/>
      <c r="DB30" s="123"/>
      <c r="DC30" s="122"/>
      <c r="DD30" s="122"/>
      <c r="DE30" s="123"/>
      <c r="DF30" s="122"/>
      <c r="DG30" s="122"/>
      <c r="DH30" s="123"/>
      <c r="DI30" s="122"/>
      <c r="DJ30" s="122"/>
      <c r="DK30" s="123"/>
      <c r="DL30" s="122"/>
      <c r="DM30" s="122"/>
      <c r="DN30" s="123"/>
      <c r="DO30" s="122"/>
      <c r="DP30" s="122"/>
      <c r="DQ30" s="123"/>
      <c r="DR30" s="122"/>
      <c r="DS30" s="122"/>
      <c r="DT30" s="123"/>
      <c r="DU30" s="122"/>
      <c r="DV30" s="122"/>
      <c r="DW30" s="123"/>
      <c r="DX30" s="122"/>
      <c r="DY30" s="122"/>
      <c r="DZ30" s="123"/>
      <c r="EA30" s="122"/>
      <c r="EB30" s="122"/>
      <c r="EC30" s="123"/>
      <c r="ED30" s="122"/>
      <c r="EE30" s="122"/>
      <c r="EF30" s="123"/>
      <c r="EG30" s="122"/>
      <c r="EH30" s="122"/>
      <c r="EI30" s="126"/>
      <c r="EJ30" s="235"/>
      <c r="EK30" s="235"/>
      <c r="EL30" s="235"/>
      <c r="EM30" s="120"/>
      <c r="EN30" s="123"/>
    </row>
    <row r="31" spans="1:144" x14ac:dyDescent="0.25">
      <c r="A31" s="120"/>
      <c r="B31" s="123"/>
      <c r="C31" s="123"/>
      <c r="D31" s="122"/>
      <c r="E31" s="122"/>
      <c r="F31" s="123"/>
      <c r="G31" s="122"/>
      <c r="H31" s="122"/>
      <c r="I31" s="123"/>
      <c r="J31" s="122"/>
      <c r="K31" s="122"/>
      <c r="L31" s="123"/>
      <c r="M31" s="122"/>
      <c r="N31" s="122"/>
      <c r="O31" s="123"/>
      <c r="P31" s="122"/>
      <c r="Q31" s="122"/>
      <c r="R31" s="123"/>
      <c r="S31" s="122"/>
      <c r="T31" s="122"/>
      <c r="U31" s="123"/>
      <c r="V31" s="122"/>
      <c r="W31" s="122"/>
      <c r="X31" s="123"/>
      <c r="Y31" s="122"/>
      <c r="Z31" s="122"/>
      <c r="AA31" s="123"/>
      <c r="AB31" s="122"/>
      <c r="AC31" s="122"/>
      <c r="AD31" s="123"/>
      <c r="AE31" s="122"/>
      <c r="AF31" s="122"/>
      <c r="AG31" s="123"/>
      <c r="AH31" s="122"/>
      <c r="AI31" s="122"/>
      <c r="AJ31" s="123"/>
      <c r="AK31" s="122"/>
      <c r="AL31" s="122"/>
      <c r="AM31" s="123"/>
      <c r="AN31" s="122"/>
      <c r="AO31" s="122"/>
      <c r="AP31" s="123"/>
      <c r="AQ31" s="122"/>
      <c r="AR31" s="122"/>
      <c r="AS31" s="123"/>
      <c r="AT31" s="122"/>
      <c r="AU31" s="122"/>
      <c r="AV31" s="123"/>
      <c r="AW31" s="122"/>
      <c r="AX31" s="122"/>
      <c r="AY31" s="123"/>
      <c r="AZ31" s="122"/>
      <c r="BA31" s="122"/>
      <c r="BB31" s="123"/>
      <c r="BC31" s="122"/>
      <c r="BD31" s="122"/>
      <c r="BE31" s="123"/>
      <c r="BF31" s="122"/>
      <c r="BG31" s="122"/>
      <c r="BH31" s="126"/>
      <c r="BI31" s="123"/>
      <c r="BJ31" s="122"/>
      <c r="BK31" s="122"/>
      <c r="BL31" s="123"/>
      <c r="BM31" s="122"/>
      <c r="BN31" s="122"/>
      <c r="BO31" s="123"/>
      <c r="BP31" s="122"/>
      <c r="BQ31" s="122"/>
      <c r="BR31" s="123"/>
      <c r="BS31" s="122"/>
      <c r="BT31" s="122"/>
      <c r="BU31" s="123"/>
      <c r="BV31" s="122"/>
      <c r="BW31" s="122"/>
      <c r="BX31" s="123"/>
      <c r="BY31" s="122"/>
      <c r="BZ31" s="122"/>
      <c r="CA31" s="123"/>
      <c r="CB31" s="122"/>
      <c r="CC31" s="122"/>
      <c r="CD31" s="123"/>
      <c r="CE31" s="122"/>
      <c r="CF31" s="122"/>
      <c r="CG31" s="123"/>
      <c r="CH31" s="122"/>
      <c r="CI31" s="122"/>
      <c r="CJ31" s="123"/>
      <c r="CK31" s="122"/>
      <c r="CL31" s="122"/>
      <c r="CM31" s="123"/>
      <c r="CN31" s="122"/>
      <c r="CO31" s="122"/>
      <c r="CP31" s="123"/>
      <c r="CQ31" s="122"/>
      <c r="CR31" s="122"/>
      <c r="CS31" s="123"/>
      <c r="CT31" s="122"/>
      <c r="CU31" s="122"/>
      <c r="CV31" s="123"/>
      <c r="CW31" s="122"/>
      <c r="CX31" s="122"/>
      <c r="CY31" s="123"/>
      <c r="CZ31" s="122"/>
      <c r="DA31" s="122"/>
      <c r="DB31" s="123"/>
      <c r="DC31" s="122"/>
      <c r="DD31" s="122"/>
      <c r="DE31" s="123"/>
      <c r="DF31" s="122"/>
      <c r="DG31" s="122"/>
      <c r="DH31" s="123"/>
      <c r="DI31" s="122"/>
      <c r="DJ31" s="122"/>
      <c r="DK31" s="123"/>
      <c r="DL31" s="122"/>
      <c r="DM31" s="122"/>
      <c r="DN31" s="123"/>
      <c r="DO31" s="122"/>
      <c r="DP31" s="122"/>
      <c r="DQ31" s="123"/>
      <c r="DR31" s="122"/>
      <c r="DS31" s="122"/>
      <c r="DT31" s="123"/>
      <c r="DU31" s="122"/>
      <c r="DV31" s="122"/>
      <c r="DW31" s="123"/>
      <c r="DX31" s="122"/>
      <c r="DY31" s="122"/>
      <c r="DZ31" s="123"/>
      <c r="EA31" s="122"/>
      <c r="EB31" s="122"/>
      <c r="EC31" s="123"/>
      <c r="ED31" s="122"/>
      <c r="EE31" s="122"/>
      <c r="EF31" s="123"/>
      <c r="EG31" s="122"/>
      <c r="EH31" s="122"/>
      <c r="EI31" s="126"/>
      <c r="EJ31" s="235"/>
      <c r="EK31" s="235"/>
      <c r="EL31" s="235"/>
      <c r="EM31" s="120"/>
      <c r="EN31" s="123"/>
    </row>
    <row r="32" spans="1:144" x14ac:dyDescent="0.25">
      <c r="A32" s="120"/>
      <c r="B32" s="123"/>
      <c r="C32" s="123"/>
      <c r="D32" s="122"/>
      <c r="E32" s="122"/>
      <c r="F32" s="123"/>
      <c r="G32" s="122"/>
      <c r="H32" s="122"/>
      <c r="I32" s="123"/>
      <c r="J32" s="122"/>
      <c r="K32" s="122"/>
      <c r="L32" s="123"/>
      <c r="M32" s="122"/>
      <c r="N32" s="122"/>
      <c r="O32" s="123"/>
      <c r="P32" s="122"/>
      <c r="Q32" s="122"/>
      <c r="R32" s="123"/>
      <c r="S32" s="122"/>
      <c r="T32" s="122"/>
      <c r="U32" s="123"/>
      <c r="V32" s="122"/>
      <c r="W32" s="122"/>
      <c r="X32" s="123"/>
      <c r="Y32" s="122"/>
      <c r="Z32" s="122"/>
      <c r="AA32" s="123"/>
      <c r="AB32" s="122"/>
      <c r="AC32" s="122"/>
      <c r="AD32" s="123"/>
      <c r="AE32" s="122"/>
      <c r="AF32" s="122"/>
      <c r="AG32" s="123"/>
      <c r="AH32" s="122"/>
      <c r="AI32" s="122"/>
      <c r="AJ32" s="123"/>
      <c r="AK32" s="122"/>
      <c r="AL32" s="122"/>
      <c r="AM32" s="123"/>
      <c r="AN32" s="122"/>
      <c r="AO32" s="122"/>
      <c r="AP32" s="123"/>
      <c r="AQ32" s="122"/>
      <c r="AR32" s="122"/>
      <c r="AS32" s="123"/>
      <c r="AT32" s="122"/>
      <c r="AU32" s="122"/>
      <c r="AV32" s="123"/>
      <c r="AW32" s="122"/>
      <c r="AX32" s="122"/>
      <c r="AY32" s="123"/>
      <c r="AZ32" s="122"/>
      <c r="BA32" s="122"/>
      <c r="BB32" s="123"/>
      <c r="BC32" s="122"/>
      <c r="BD32" s="122"/>
      <c r="BE32" s="123"/>
      <c r="BF32" s="122"/>
      <c r="BG32" s="122"/>
      <c r="BH32" s="126"/>
      <c r="BI32" s="123"/>
      <c r="BJ32" s="122"/>
      <c r="BK32" s="122"/>
      <c r="BL32" s="123"/>
      <c r="BM32" s="122"/>
      <c r="BN32" s="122"/>
      <c r="BO32" s="123"/>
      <c r="BP32" s="122"/>
      <c r="BQ32" s="122"/>
      <c r="BR32" s="123"/>
      <c r="BS32" s="122"/>
      <c r="BT32" s="122"/>
      <c r="BU32" s="123"/>
      <c r="BV32" s="122"/>
      <c r="BW32" s="122"/>
      <c r="BX32" s="123"/>
      <c r="BY32" s="122"/>
      <c r="BZ32" s="122"/>
      <c r="CA32" s="123"/>
      <c r="CB32" s="122"/>
      <c r="CC32" s="122"/>
      <c r="CD32" s="123"/>
      <c r="CE32" s="122"/>
      <c r="CF32" s="122"/>
      <c r="CG32" s="123"/>
      <c r="CH32" s="122"/>
      <c r="CI32" s="122"/>
      <c r="CJ32" s="123"/>
      <c r="CK32" s="122"/>
      <c r="CL32" s="122"/>
      <c r="CM32" s="123"/>
      <c r="CN32" s="122"/>
      <c r="CO32" s="122"/>
      <c r="CP32" s="123"/>
      <c r="CQ32" s="122"/>
      <c r="CR32" s="122"/>
      <c r="CS32" s="123"/>
      <c r="CT32" s="122"/>
      <c r="CU32" s="122"/>
      <c r="CV32" s="123"/>
      <c r="CW32" s="122"/>
      <c r="CX32" s="122"/>
      <c r="CY32" s="123"/>
      <c r="CZ32" s="122"/>
      <c r="DA32" s="122"/>
      <c r="DB32" s="123"/>
      <c r="DC32" s="122"/>
      <c r="DD32" s="122"/>
      <c r="DE32" s="123"/>
      <c r="DF32" s="122"/>
      <c r="DG32" s="122"/>
      <c r="DH32" s="123"/>
      <c r="DI32" s="122"/>
      <c r="DJ32" s="122"/>
      <c r="DK32" s="123"/>
      <c r="DL32" s="122"/>
      <c r="DM32" s="122"/>
      <c r="DN32" s="123"/>
      <c r="DO32" s="122"/>
      <c r="DP32" s="122"/>
      <c r="DQ32" s="123"/>
      <c r="DR32" s="122"/>
      <c r="DS32" s="122"/>
      <c r="DT32" s="123"/>
      <c r="DU32" s="122"/>
      <c r="DV32" s="122"/>
      <c r="DW32" s="123"/>
      <c r="DX32" s="122"/>
      <c r="DY32" s="122"/>
      <c r="DZ32" s="123"/>
      <c r="EA32" s="122"/>
      <c r="EB32" s="122"/>
      <c r="EC32" s="123"/>
      <c r="ED32" s="122"/>
      <c r="EE32" s="122"/>
      <c r="EF32" s="123"/>
      <c r="EG32" s="122"/>
      <c r="EH32" s="122"/>
      <c r="EI32" s="126"/>
      <c r="EJ32" s="235"/>
      <c r="EK32" s="235"/>
      <c r="EL32" s="235"/>
      <c r="EM32" s="120"/>
      <c r="EN32" s="123"/>
    </row>
    <row r="33" spans="1:144" x14ac:dyDescent="0.25">
      <c r="A33" s="120"/>
      <c r="B33" s="123"/>
      <c r="C33" s="123"/>
      <c r="D33" s="122"/>
      <c r="E33" s="122"/>
      <c r="F33" s="123"/>
      <c r="G33" s="122"/>
      <c r="H33" s="122"/>
      <c r="I33" s="123"/>
      <c r="J33" s="122"/>
      <c r="K33" s="122"/>
      <c r="L33" s="123"/>
      <c r="M33" s="122"/>
      <c r="N33" s="122"/>
      <c r="O33" s="123"/>
      <c r="P33" s="122"/>
      <c r="Q33" s="122"/>
      <c r="R33" s="123"/>
      <c r="S33" s="122"/>
      <c r="T33" s="122"/>
      <c r="U33" s="123"/>
      <c r="V33" s="122"/>
      <c r="W33" s="122"/>
      <c r="X33" s="123"/>
      <c r="Y33" s="122"/>
      <c r="Z33" s="122"/>
      <c r="AA33" s="123"/>
      <c r="AB33" s="122"/>
      <c r="AC33" s="122"/>
      <c r="AD33" s="123"/>
      <c r="AE33" s="122"/>
      <c r="AF33" s="122"/>
      <c r="AG33" s="123"/>
      <c r="AH33" s="122"/>
      <c r="AI33" s="122"/>
      <c r="AJ33" s="123"/>
      <c r="AK33" s="122"/>
      <c r="AL33" s="122"/>
      <c r="AM33" s="123"/>
      <c r="AN33" s="122"/>
      <c r="AO33" s="122"/>
      <c r="AP33" s="123"/>
      <c r="AQ33" s="122"/>
      <c r="AR33" s="122"/>
      <c r="AS33" s="123"/>
      <c r="AT33" s="122"/>
      <c r="AU33" s="122"/>
      <c r="AV33" s="123"/>
      <c r="AW33" s="122"/>
      <c r="AX33" s="122"/>
      <c r="AY33" s="123"/>
      <c r="AZ33" s="122"/>
      <c r="BA33" s="122"/>
      <c r="BB33" s="123"/>
      <c r="BC33" s="122"/>
      <c r="BD33" s="122"/>
      <c r="BE33" s="123"/>
      <c r="BF33" s="122"/>
      <c r="BG33" s="122"/>
      <c r="BH33" s="126"/>
      <c r="BI33" s="123"/>
      <c r="BJ33" s="122"/>
      <c r="BK33" s="122"/>
      <c r="BL33" s="123"/>
      <c r="BM33" s="122"/>
      <c r="BN33" s="122"/>
      <c r="BO33" s="123"/>
      <c r="BP33" s="122"/>
      <c r="BQ33" s="122"/>
      <c r="BR33" s="123"/>
      <c r="BS33" s="122"/>
      <c r="BT33" s="122"/>
      <c r="BU33" s="123"/>
      <c r="BV33" s="122"/>
      <c r="BW33" s="122"/>
      <c r="BX33" s="123"/>
      <c r="BY33" s="122"/>
      <c r="BZ33" s="122"/>
      <c r="CA33" s="123"/>
      <c r="CB33" s="122"/>
      <c r="CC33" s="122"/>
      <c r="CD33" s="123"/>
      <c r="CE33" s="122"/>
      <c r="CF33" s="122"/>
      <c r="CG33" s="123"/>
      <c r="CH33" s="122"/>
      <c r="CI33" s="122"/>
      <c r="CJ33" s="123"/>
      <c r="CK33" s="122"/>
      <c r="CL33" s="122"/>
      <c r="CM33" s="123"/>
      <c r="CN33" s="122"/>
      <c r="CO33" s="122"/>
      <c r="CP33" s="123"/>
      <c r="CQ33" s="122"/>
      <c r="CR33" s="122"/>
      <c r="CS33" s="123"/>
      <c r="CT33" s="122"/>
      <c r="CU33" s="122"/>
      <c r="CV33" s="123"/>
      <c r="CW33" s="122"/>
      <c r="CX33" s="122"/>
      <c r="CY33" s="123"/>
      <c r="CZ33" s="122"/>
      <c r="DA33" s="122"/>
      <c r="DB33" s="123"/>
      <c r="DC33" s="122"/>
      <c r="DD33" s="122"/>
      <c r="DE33" s="123"/>
      <c r="DF33" s="122"/>
      <c r="DG33" s="122"/>
      <c r="DH33" s="123"/>
      <c r="DI33" s="122"/>
      <c r="DJ33" s="122"/>
      <c r="DK33" s="123"/>
      <c r="DL33" s="122"/>
      <c r="DM33" s="122"/>
      <c r="DN33" s="123"/>
      <c r="DO33" s="122"/>
      <c r="DP33" s="122"/>
      <c r="DQ33" s="123"/>
      <c r="DR33" s="122"/>
      <c r="DS33" s="122"/>
      <c r="DT33" s="123"/>
      <c r="DU33" s="122"/>
      <c r="DV33" s="122"/>
      <c r="DW33" s="123"/>
      <c r="DX33" s="122"/>
      <c r="DY33" s="122"/>
      <c r="DZ33" s="123"/>
      <c r="EA33" s="122"/>
      <c r="EB33" s="122"/>
      <c r="EC33" s="123"/>
      <c r="ED33" s="122"/>
      <c r="EE33" s="122"/>
      <c r="EF33" s="123"/>
      <c r="EG33" s="122"/>
      <c r="EH33" s="122"/>
      <c r="EI33" s="126"/>
      <c r="EJ33" s="235"/>
      <c r="EK33" s="235"/>
      <c r="EL33" s="235"/>
      <c r="EM33" s="120"/>
      <c r="EN33" s="123"/>
    </row>
    <row r="34" spans="1:144" x14ac:dyDescent="0.25">
      <c r="A34" s="120"/>
      <c r="B34" s="123"/>
      <c r="C34" s="123"/>
      <c r="D34" s="122"/>
      <c r="E34" s="122"/>
      <c r="F34" s="123"/>
      <c r="G34" s="122"/>
      <c r="H34" s="122"/>
      <c r="I34" s="123"/>
      <c r="J34" s="122"/>
      <c r="K34" s="122"/>
      <c r="L34" s="123"/>
      <c r="M34" s="122"/>
      <c r="N34" s="122"/>
      <c r="O34" s="123"/>
      <c r="P34" s="122"/>
      <c r="Q34" s="122"/>
      <c r="R34" s="123"/>
      <c r="S34" s="122"/>
      <c r="T34" s="122"/>
      <c r="U34" s="123"/>
      <c r="V34" s="122"/>
      <c r="W34" s="122"/>
      <c r="X34" s="123"/>
      <c r="Y34" s="122"/>
      <c r="Z34" s="122"/>
      <c r="AA34" s="123"/>
      <c r="AB34" s="122"/>
      <c r="AC34" s="122"/>
      <c r="AD34" s="123"/>
      <c r="AE34" s="122"/>
      <c r="AF34" s="122"/>
      <c r="AG34" s="123"/>
      <c r="AH34" s="122"/>
      <c r="AI34" s="122"/>
      <c r="AJ34" s="123"/>
      <c r="AK34" s="122"/>
      <c r="AL34" s="122"/>
      <c r="AM34" s="123"/>
      <c r="AN34" s="122"/>
      <c r="AO34" s="122"/>
      <c r="AP34" s="123"/>
      <c r="AQ34" s="122"/>
      <c r="AR34" s="122"/>
      <c r="AS34" s="123"/>
      <c r="AT34" s="122"/>
      <c r="AU34" s="122"/>
      <c r="AV34" s="123"/>
      <c r="AW34" s="122"/>
      <c r="AX34" s="122"/>
      <c r="AY34" s="123"/>
      <c r="AZ34" s="122"/>
      <c r="BA34" s="122"/>
      <c r="BB34" s="123"/>
      <c r="BC34" s="122"/>
      <c r="BD34" s="122"/>
      <c r="BE34" s="123"/>
      <c r="BF34" s="122"/>
      <c r="BG34" s="122"/>
      <c r="BH34" s="126"/>
      <c r="BI34" s="123"/>
      <c r="BJ34" s="122"/>
      <c r="BK34" s="122"/>
      <c r="BL34" s="123"/>
      <c r="BM34" s="122"/>
      <c r="BN34" s="122"/>
      <c r="BO34" s="123"/>
      <c r="BP34" s="122"/>
      <c r="BQ34" s="122"/>
      <c r="BR34" s="123"/>
      <c r="BS34" s="122"/>
      <c r="BT34" s="122"/>
      <c r="BU34" s="123"/>
      <c r="BV34" s="122"/>
      <c r="BW34" s="122"/>
      <c r="BX34" s="123"/>
      <c r="BY34" s="122"/>
      <c r="BZ34" s="122"/>
      <c r="CA34" s="123"/>
      <c r="CB34" s="122"/>
      <c r="CC34" s="122"/>
      <c r="CD34" s="123"/>
      <c r="CE34" s="122"/>
      <c r="CF34" s="122"/>
      <c r="CG34" s="123"/>
      <c r="CH34" s="122"/>
      <c r="CI34" s="122"/>
      <c r="CJ34" s="123"/>
      <c r="CK34" s="122"/>
      <c r="CL34" s="122"/>
      <c r="CM34" s="123"/>
      <c r="CN34" s="122"/>
      <c r="CO34" s="122"/>
      <c r="CP34" s="123"/>
      <c r="CQ34" s="122"/>
      <c r="CR34" s="122"/>
      <c r="CS34" s="123"/>
      <c r="CT34" s="122"/>
      <c r="CU34" s="122"/>
      <c r="CV34" s="123"/>
      <c r="CW34" s="122"/>
      <c r="CX34" s="122"/>
      <c r="CY34" s="123"/>
      <c r="CZ34" s="122"/>
      <c r="DA34" s="122"/>
      <c r="DB34" s="123"/>
      <c r="DC34" s="122"/>
      <c r="DD34" s="122"/>
      <c r="DE34" s="123"/>
      <c r="DF34" s="122"/>
      <c r="DG34" s="122"/>
      <c r="DH34" s="123"/>
      <c r="DI34" s="122"/>
      <c r="DJ34" s="122"/>
      <c r="DK34" s="123"/>
      <c r="DL34" s="122"/>
      <c r="DM34" s="122"/>
      <c r="DN34" s="123"/>
      <c r="DO34" s="122"/>
      <c r="DP34" s="122"/>
      <c r="DQ34" s="123"/>
      <c r="DR34" s="122"/>
      <c r="DS34" s="122"/>
      <c r="DT34" s="123"/>
      <c r="DU34" s="122"/>
      <c r="DV34" s="122"/>
      <c r="DW34" s="123"/>
      <c r="DX34" s="122"/>
      <c r="DY34" s="122"/>
      <c r="DZ34" s="123"/>
      <c r="EA34" s="122"/>
      <c r="EB34" s="122"/>
      <c r="EC34" s="123"/>
      <c r="ED34" s="122"/>
      <c r="EE34" s="122"/>
      <c r="EF34" s="123"/>
      <c r="EG34" s="122"/>
      <c r="EH34" s="122"/>
      <c r="EI34" s="126"/>
      <c r="EJ34" s="235"/>
      <c r="EK34" s="235"/>
      <c r="EL34" s="235"/>
      <c r="EM34" s="120"/>
      <c r="EN34" s="123"/>
    </row>
    <row r="35" spans="1:144" x14ac:dyDescent="0.25">
      <c r="A35" s="120"/>
      <c r="B35" s="123"/>
      <c r="C35" s="123"/>
      <c r="D35" s="122"/>
      <c r="E35" s="122"/>
      <c r="F35" s="123"/>
      <c r="G35" s="122"/>
      <c r="H35" s="122"/>
      <c r="I35" s="123"/>
      <c r="J35" s="122"/>
      <c r="K35" s="122"/>
      <c r="L35" s="123"/>
      <c r="M35" s="122"/>
      <c r="N35" s="122"/>
      <c r="O35" s="123"/>
      <c r="P35" s="122"/>
      <c r="Q35" s="122"/>
      <c r="R35" s="123"/>
      <c r="S35" s="122"/>
      <c r="T35" s="122"/>
      <c r="U35" s="123"/>
      <c r="V35" s="122"/>
      <c r="W35" s="122"/>
      <c r="X35" s="123"/>
      <c r="Y35" s="122"/>
      <c r="Z35" s="122"/>
      <c r="AA35" s="123"/>
      <c r="AB35" s="122"/>
      <c r="AC35" s="122"/>
      <c r="AD35" s="123"/>
      <c r="AE35" s="122"/>
      <c r="AF35" s="122"/>
      <c r="AG35" s="123"/>
      <c r="AH35" s="122"/>
      <c r="AI35" s="122"/>
      <c r="AJ35" s="123"/>
      <c r="AK35" s="122"/>
      <c r="AL35" s="122"/>
      <c r="AM35" s="123"/>
      <c r="AN35" s="122"/>
      <c r="AO35" s="122"/>
      <c r="AP35" s="123"/>
      <c r="AQ35" s="122"/>
      <c r="AR35" s="122"/>
      <c r="AS35" s="123"/>
      <c r="AT35" s="122"/>
      <c r="AU35" s="122"/>
      <c r="AV35" s="123"/>
      <c r="AW35" s="122"/>
      <c r="AX35" s="122"/>
      <c r="AY35" s="123"/>
      <c r="AZ35" s="122"/>
      <c r="BA35" s="122"/>
      <c r="BB35" s="123"/>
      <c r="BC35" s="122"/>
      <c r="BD35" s="122"/>
      <c r="BE35" s="123"/>
      <c r="BF35" s="122"/>
      <c r="BG35" s="122"/>
      <c r="BH35" s="126"/>
      <c r="BI35" s="123"/>
      <c r="BJ35" s="122"/>
      <c r="BK35" s="122"/>
      <c r="BL35" s="123"/>
      <c r="BM35" s="122"/>
      <c r="BN35" s="122"/>
      <c r="BO35" s="123"/>
      <c r="BP35" s="122"/>
      <c r="BQ35" s="122"/>
      <c r="BR35" s="123"/>
      <c r="BS35" s="122"/>
      <c r="BT35" s="122"/>
      <c r="BU35" s="123"/>
      <c r="BV35" s="122"/>
      <c r="BW35" s="122"/>
      <c r="BX35" s="123"/>
      <c r="BY35" s="122"/>
      <c r="BZ35" s="122"/>
      <c r="CA35" s="123"/>
      <c r="CB35" s="122"/>
      <c r="CC35" s="122"/>
      <c r="CD35" s="123"/>
      <c r="CE35" s="122"/>
      <c r="CF35" s="122"/>
      <c r="CG35" s="123"/>
      <c r="CH35" s="122"/>
      <c r="CI35" s="122"/>
      <c r="CJ35" s="123"/>
      <c r="CK35" s="122"/>
      <c r="CL35" s="122"/>
      <c r="CM35" s="123"/>
      <c r="CN35" s="122"/>
      <c r="CO35" s="122"/>
      <c r="CP35" s="123"/>
      <c r="CQ35" s="122"/>
      <c r="CR35" s="122"/>
      <c r="CS35" s="123"/>
      <c r="CT35" s="122"/>
      <c r="CU35" s="122"/>
      <c r="CV35" s="123"/>
      <c r="CW35" s="122"/>
      <c r="CX35" s="122"/>
      <c r="CY35" s="123"/>
      <c r="CZ35" s="122"/>
      <c r="DA35" s="122"/>
      <c r="DB35" s="123"/>
      <c r="DC35" s="122"/>
      <c r="DD35" s="122"/>
      <c r="DE35" s="123"/>
      <c r="DF35" s="122"/>
      <c r="DG35" s="122"/>
      <c r="DH35" s="123"/>
      <c r="DI35" s="122"/>
      <c r="DJ35" s="122"/>
      <c r="DK35" s="123"/>
      <c r="DL35" s="122"/>
      <c r="DM35" s="122"/>
      <c r="DN35" s="123"/>
      <c r="DO35" s="122"/>
      <c r="DP35" s="122"/>
      <c r="DQ35" s="123"/>
      <c r="DR35" s="122"/>
      <c r="DS35" s="122"/>
      <c r="DT35" s="123"/>
      <c r="DU35" s="122"/>
      <c r="DV35" s="122"/>
      <c r="DW35" s="123"/>
      <c r="DX35" s="122"/>
      <c r="DY35" s="122"/>
      <c r="DZ35" s="123"/>
      <c r="EA35" s="122"/>
      <c r="EB35" s="122"/>
      <c r="EC35" s="123"/>
      <c r="ED35" s="122"/>
      <c r="EE35" s="122"/>
      <c r="EF35" s="123"/>
      <c r="EG35" s="122"/>
      <c r="EH35" s="122"/>
      <c r="EI35" s="126"/>
      <c r="EJ35" s="235"/>
      <c r="EK35" s="235"/>
      <c r="EL35" s="235"/>
      <c r="EM35" s="120"/>
      <c r="EN35" s="123"/>
    </row>
    <row r="36" spans="1:144" x14ac:dyDescent="0.25">
      <c r="A36" s="120"/>
      <c r="B36" s="125"/>
      <c r="C36" s="123"/>
      <c r="D36" s="122"/>
      <c r="E36" s="122"/>
      <c r="F36" s="123"/>
      <c r="G36" s="122"/>
      <c r="H36" s="122"/>
      <c r="I36" s="123"/>
      <c r="J36" s="122"/>
      <c r="K36" s="122"/>
      <c r="L36" s="123"/>
      <c r="M36" s="122"/>
      <c r="N36" s="122"/>
      <c r="O36" s="123"/>
      <c r="P36" s="122"/>
      <c r="Q36" s="122"/>
      <c r="R36" s="123"/>
      <c r="S36" s="122"/>
      <c r="T36" s="122"/>
      <c r="U36" s="123"/>
      <c r="V36" s="122"/>
      <c r="W36" s="122"/>
      <c r="X36" s="123"/>
      <c r="Y36" s="122"/>
      <c r="Z36" s="122"/>
      <c r="AA36" s="123"/>
      <c r="AB36" s="122"/>
      <c r="AC36" s="122"/>
      <c r="AD36" s="123"/>
      <c r="AE36" s="122"/>
      <c r="AF36" s="122"/>
      <c r="AG36" s="123"/>
      <c r="AH36" s="122"/>
      <c r="AI36" s="122"/>
      <c r="AJ36" s="123"/>
      <c r="AK36" s="122"/>
      <c r="AL36" s="122"/>
      <c r="AM36" s="123"/>
      <c r="AN36" s="122"/>
      <c r="AO36" s="122"/>
      <c r="AP36" s="123"/>
      <c r="AQ36" s="122"/>
      <c r="AR36" s="122"/>
      <c r="AS36" s="123"/>
      <c r="AT36" s="122"/>
      <c r="AU36" s="122"/>
      <c r="AV36" s="123"/>
      <c r="AW36" s="122"/>
      <c r="AX36" s="122"/>
      <c r="AY36" s="123"/>
      <c r="AZ36" s="122"/>
      <c r="BA36" s="122"/>
      <c r="BB36" s="123"/>
      <c r="BC36" s="122"/>
      <c r="BD36" s="122"/>
      <c r="BE36" s="123"/>
      <c r="BF36" s="122"/>
      <c r="BG36" s="122"/>
      <c r="BH36" s="126"/>
      <c r="BI36" s="123"/>
      <c r="BJ36" s="122"/>
      <c r="BK36" s="122"/>
      <c r="BL36" s="123"/>
      <c r="BM36" s="122"/>
      <c r="BN36" s="122"/>
      <c r="BO36" s="123"/>
      <c r="BP36" s="122"/>
      <c r="BQ36" s="122"/>
      <c r="BR36" s="123"/>
      <c r="BS36" s="122"/>
      <c r="BT36" s="122"/>
      <c r="BU36" s="123"/>
      <c r="BV36" s="122"/>
      <c r="BW36" s="122"/>
      <c r="BX36" s="123"/>
      <c r="BY36" s="122"/>
      <c r="BZ36" s="122"/>
      <c r="CA36" s="123"/>
      <c r="CB36" s="122"/>
      <c r="CC36" s="122"/>
      <c r="CD36" s="123"/>
      <c r="CE36" s="122"/>
      <c r="CF36" s="122"/>
      <c r="CG36" s="123"/>
      <c r="CH36" s="122"/>
      <c r="CI36" s="122"/>
      <c r="CJ36" s="123"/>
      <c r="CK36" s="122"/>
      <c r="CL36" s="122"/>
      <c r="CM36" s="123"/>
      <c r="CN36" s="122"/>
      <c r="CO36" s="122"/>
      <c r="CP36" s="123"/>
      <c r="CQ36" s="122"/>
      <c r="CR36" s="122"/>
      <c r="CS36" s="123"/>
      <c r="CT36" s="122"/>
      <c r="CU36" s="122"/>
      <c r="CV36" s="123"/>
      <c r="CW36" s="122"/>
      <c r="CX36" s="122"/>
      <c r="CY36" s="123"/>
      <c r="CZ36" s="122"/>
      <c r="DA36" s="122"/>
      <c r="DB36" s="123"/>
      <c r="DC36" s="122"/>
      <c r="DD36" s="122"/>
      <c r="DE36" s="123"/>
      <c r="DF36" s="122"/>
      <c r="DG36" s="122"/>
      <c r="DH36" s="123"/>
      <c r="DI36" s="122"/>
      <c r="DJ36" s="122"/>
      <c r="DK36" s="123"/>
      <c r="DL36" s="122"/>
      <c r="DM36" s="122"/>
      <c r="DN36" s="123"/>
      <c r="DO36" s="122"/>
      <c r="DP36" s="122"/>
      <c r="DQ36" s="123"/>
      <c r="DR36" s="122"/>
      <c r="DS36" s="122"/>
      <c r="DT36" s="123"/>
      <c r="DU36" s="122"/>
      <c r="DV36" s="122"/>
      <c r="DW36" s="123"/>
      <c r="DX36" s="122"/>
      <c r="DY36" s="122"/>
      <c r="DZ36" s="123"/>
      <c r="EA36" s="122"/>
      <c r="EB36" s="122"/>
      <c r="EC36" s="123"/>
      <c r="ED36" s="122"/>
      <c r="EE36" s="122"/>
      <c r="EF36" s="123"/>
      <c r="EG36" s="122"/>
      <c r="EH36" s="122"/>
      <c r="EI36" s="126"/>
      <c r="EJ36" s="235"/>
      <c r="EK36" s="235"/>
      <c r="EL36" s="235"/>
      <c r="EM36" s="120"/>
      <c r="EN36" s="123"/>
    </row>
    <row r="37" spans="1:144" x14ac:dyDescent="0.25">
      <c r="CG37" s="50"/>
    </row>
  </sheetData>
  <sortState ref="A10:EI22">
    <sortCondition descending="1" ref="EI10"/>
  </sortState>
  <mergeCells count="208">
    <mergeCell ref="U5:W5"/>
    <mergeCell ref="X5:Z5"/>
    <mergeCell ref="AA5:AC5"/>
    <mergeCell ref="AD5:AF5"/>
    <mergeCell ref="AG5:AI5"/>
    <mergeCell ref="AJ5:AL5"/>
    <mergeCell ref="C5:E5"/>
    <mergeCell ref="I5:K5"/>
    <mergeCell ref="L5:N5"/>
    <mergeCell ref="O5:Q5"/>
    <mergeCell ref="R5:T5"/>
    <mergeCell ref="C6:E6"/>
    <mergeCell ref="I6:K6"/>
    <mergeCell ref="L6:N6"/>
    <mergeCell ref="O6:Q6"/>
    <mergeCell ref="R6:T6"/>
    <mergeCell ref="U6:W6"/>
    <mergeCell ref="DH5:DJ5"/>
    <mergeCell ref="DK5:DM5"/>
    <mergeCell ref="DN5:DP5"/>
    <mergeCell ref="CP5:CR5"/>
    <mergeCell ref="CS5:CU5"/>
    <mergeCell ref="CV5:CX5"/>
    <mergeCell ref="CY5:DA5"/>
    <mergeCell ref="DB5:DD5"/>
    <mergeCell ref="DE5:DG5"/>
    <mergeCell ref="BX5:BZ5"/>
    <mergeCell ref="CA5:CC5"/>
    <mergeCell ref="CD5:CF5"/>
    <mergeCell ref="CG5:CI5"/>
    <mergeCell ref="CJ5:CL5"/>
    <mergeCell ref="CM5:CO5"/>
    <mergeCell ref="BE5:BG5"/>
    <mergeCell ref="BI5:BK5"/>
    <mergeCell ref="BL5:BN5"/>
    <mergeCell ref="X6:Z6"/>
    <mergeCell ref="AA6:AC6"/>
    <mergeCell ref="AD6:AF6"/>
    <mergeCell ref="AG6:AI6"/>
    <mergeCell ref="AJ6:AL6"/>
    <mergeCell ref="AM6:AO6"/>
    <mergeCell ref="DZ5:EB5"/>
    <mergeCell ref="EC5:EE5"/>
    <mergeCell ref="EF5:EH5"/>
    <mergeCell ref="DQ5:DS5"/>
    <mergeCell ref="DT5:DV5"/>
    <mergeCell ref="DW5:DY5"/>
    <mergeCell ref="BO5:BQ5"/>
    <mergeCell ref="BR5:BT5"/>
    <mergeCell ref="BU5:BW5"/>
    <mergeCell ref="AM5:AO5"/>
    <mergeCell ref="AP5:AR5"/>
    <mergeCell ref="AS5:AU5"/>
    <mergeCell ref="AV5:AX5"/>
    <mergeCell ref="AY5:BA5"/>
    <mergeCell ref="BB5:BD5"/>
    <mergeCell ref="BI6:BK6"/>
    <mergeCell ref="BL6:BN6"/>
    <mergeCell ref="BO6:BQ6"/>
    <mergeCell ref="BR6:BT6"/>
    <mergeCell ref="BU6:BW6"/>
    <mergeCell ref="BX6:BZ6"/>
    <mergeCell ref="AP6:AR6"/>
    <mergeCell ref="AS6:AU6"/>
    <mergeCell ref="AV6:AX6"/>
    <mergeCell ref="AY6:BA6"/>
    <mergeCell ref="BB6:BD6"/>
    <mergeCell ref="BE6:BG6"/>
    <mergeCell ref="CY6:DA6"/>
    <mergeCell ref="DB6:DD6"/>
    <mergeCell ref="DE6:DG6"/>
    <mergeCell ref="DH6:DJ6"/>
    <mergeCell ref="CA6:CC6"/>
    <mergeCell ref="CD6:CF6"/>
    <mergeCell ref="CG6:CI6"/>
    <mergeCell ref="CJ6:CL6"/>
    <mergeCell ref="CM6:CO6"/>
    <mergeCell ref="CP6:CR6"/>
    <mergeCell ref="AA7:AC7"/>
    <mergeCell ref="AD7:AF7"/>
    <mergeCell ref="AG7:AI7"/>
    <mergeCell ref="AJ7:AL7"/>
    <mergeCell ref="AM7:AO7"/>
    <mergeCell ref="AP7:AR7"/>
    <mergeCell ref="EC6:EE6"/>
    <mergeCell ref="EF6:EH6"/>
    <mergeCell ref="C7:E7"/>
    <mergeCell ref="F7:H7"/>
    <mergeCell ref="I7:K7"/>
    <mergeCell ref="L7:N7"/>
    <mergeCell ref="O7:Q7"/>
    <mergeCell ref="R7:T7"/>
    <mergeCell ref="U7:W7"/>
    <mergeCell ref="X7:Z7"/>
    <mergeCell ref="DK6:DM6"/>
    <mergeCell ref="DN6:DP6"/>
    <mergeCell ref="DQ6:DS6"/>
    <mergeCell ref="DT6:DV6"/>
    <mergeCell ref="DW6:DY6"/>
    <mergeCell ref="DZ6:EB6"/>
    <mergeCell ref="CS6:CU6"/>
    <mergeCell ref="CV6:CX6"/>
    <mergeCell ref="BL7:BN7"/>
    <mergeCell ref="BO7:BQ7"/>
    <mergeCell ref="BR7:BT7"/>
    <mergeCell ref="BU7:BW7"/>
    <mergeCell ref="BX7:BZ7"/>
    <mergeCell ref="CA7:CC7"/>
    <mergeCell ref="AS7:AU7"/>
    <mergeCell ref="AV7:AX7"/>
    <mergeCell ref="AY7:BA7"/>
    <mergeCell ref="BB7:BD7"/>
    <mergeCell ref="BE7:BG7"/>
    <mergeCell ref="BI7:BK7"/>
    <mergeCell ref="DB7:DD7"/>
    <mergeCell ref="DE7:DG7"/>
    <mergeCell ref="DH7:DJ7"/>
    <mergeCell ref="DK7:DM7"/>
    <mergeCell ref="CD7:CF7"/>
    <mergeCell ref="CG7:CI7"/>
    <mergeCell ref="CJ7:CL7"/>
    <mergeCell ref="CM7:CO7"/>
    <mergeCell ref="CP7:CR7"/>
    <mergeCell ref="CS7:CU7"/>
    <mergeCell ref="AD8:AF8"/>
    <mergeCell ref="AG8:AI8"/>
    <mergeCell ref="AJ8:AL8"/>
    <mergeCell ref="AM8:AO8"/>
    <mergeCell ref="AP8:AR8"/>
    <mergeCell ref="AS8:AU8"/>
    <mergeCell ref="EF7:EH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DN7:DP7"/>
    <mergeCell ref="DQ7:DS7"/>
    <mergeCell ref="DT7:DV7"/>
    <mergeCell ref="DW7:DY7"/>
    <mergeCell ref="DZ7:EB7"/>
    <mergeCell ref="EC7:EE7"/>
    <mergeCell ref="CV7:CX7"/>
    <mergeCell ref="CY7:DA7"/>
    <mergeCell ref="BO8:BQ8"/>
    <mergeCell ref="BR8:BT8"/>
    <mergeCell ref="BU8:BW8"/>
    <mergeCell ref="BX8:BZ8"/>
    <mergeCell ref="CA8:CC8"/>
    <mergeCell ref="CD8:CF8"/>
    <mergeCell ref="AV8:AX8"/>
    <mergeCell ref="AY8:BA8"/>
    <mergeCell ref="BB8:BD8"/>
    <mergeCell ref="BE8:BG8"/>
    <mergeCell ref="BI8:BK8"/>
    <mergeCell ref="BL8:BN8"/>
    <mergeCell ref="CY8:DA8"/>
    <mergeCell ref="DB8:DD8"/>
    <mergeCell ref="DE8:DG8"/>
    <mergeCell ref="DH8:DJ8"/>
    <mergeCell ref="DK8:DM8"/>
    <mergeCell ref="DN8:DP8"/>
    <mergeCell ref="CG8:CI8"/>
    <mergeCell ref="CJ8:CL8"/>
    <mergeCell ref="CM8:CO8"/>
    <mergeCell ref="CP8:CR8"/>
    <mergeCell ref="CS8:CU8"/>
    <mergeCell ref="CV8:CX8"/>
    <mergeCell ref="EJ9:EL9"/>
    <mergeCell ref="EJ10:EL10"/>
    <mergeCell ref="EJ11:EL11"/>
    <mergeCell ref="EJ12:EL12"/>
    <mergeCell ref="EJ13:EL13"/>
    <mergeCell ref="EJ14:EL14"/>
    <mergeCell ref="DQ8:DS8"/>
    <mergeCell ref="DT8:DV8"/>
    <mergeCell ref="DW8:DY8"/>
    <mergeCell ref="DZ8:EB8"/>
    <mergeCell ref="EC8:EE8"/>
    <mergeCell ref="EF8:EH8"/>
    <mergeCell ref="EJ33:EL33"/>
    <mergeCell ref="EJ34:EL34"/>
    <mergeCell ref="EJ35:EL35"/>
    <mergeCell ref="EJ36:EL36"/>
    <mergeCell ref="F5:H5"/>
    <mergeCell ref="F6:H6"/>
    <mergeCell ref="EJ27:EL27"/>
    <mergeCell ref="EJ28:EL28"/>
    <mergeCell ref="EJ29:EL29"/>
    <mergeCell ref="EJ30:EL30"/>
    <mergeCell ref="EJ31:EL31"/>
    <mergeCell ref="EJ32:EL32"/>
    <mergeCell ref="EJ21:EL21"/>
    <mergeCell ref="EJ22:EL22"/>
    <mergeCell ref="EJ23:EL23"/>
    <mergeCell ref="EJ24:EL24"/>
    <mergeCell ref="EJ25:EL25"/>
    <mergeCell ref="EJ26:EL26"/>
    <mergeCell ref="EJ15:EL15"/>
    <mergeCell ref="EJ16:EL16"/>
    <mergeCell ref="EJ17:EL17"/>
    <mergeCell ref="EJ18:EL18"/>
    <mergeCell ref="EJ19:EL19"/>
    <mergeCell ref="EJ20:EL20"/>
  </mergeCells>
  <conditionalFormatting sqref="EM10:EM36">
    <cfRule type="cellIs" dxfId="194" priority="16" stopIfTrue="1" operator="equal">
      <formula>3</formula>
    </cfRule>
    <cfRule type="cellIs" dxfId="193" priority="17" stopIfTrue="1" operator="equal">
      <formula>2</formula>
    </cfRule>
    <cfRule type="cellIs" dxfId="192" priority="18" stopIfTrue="1" operator="equal">
      <formula>1</formula>
    </cfRule>
  </conditionalFormatting>
  <conditionalFormatting sqref="EM31">
    <cfRule type="cellIs" dxfId="191" priority="13" stopIfTrue="1" operator="equal">
      <formula>3</formula>
    </cfRule>
    <cfRule type="cellIs" dxfId="190" priority="14" stopIfTrue="1" operator="equal">
      <formula>2</formula>
    </cfRule>
    <cfRule type="cellIs" dxfId="189" priority="15" stopIfTrue="1" operator="equal">
      <formula>1</formula>
    </cfRule>
  </conditionalFormatting>
  <conditionalFormatting sqref="EM32">
    <cfRule type="cellIs" dxfId="188" priority="10" stopIfTrue="1" operator="equal">
      <formula>3</formula>
    </cfRule>
    <cfRule type="cellIs" dxfId="187" priority="11" stopIfTrue="1" operator="equal">
      <formula>2</formula>
    </cfRule>
    <cfRule type="cellIs" dxfId="186" priority="12" stopIfTrue="1" operator="equal">
      <formula>1</formula>
    </cfRule>
  </conditionalFormatting>
  <conditionalFormatting sqref="EM33">
    <cfRule type="cellIs" dxfId="185" priority="7" stopIfTrue="1" operator="equal">
      <formula>3</formula>
    </cfRule>
    <cfRule type="cellIs" dxfId="184" priority="8" stopIfTrue="1" operator="equal">
      <formula>2</formula>
    </cfRule>
    <cfRule type="cellIs" dxfId="183" priority="9" stopIfTrue="1" operator="equal">
      <formula>1</formula>
    </cfRule>
  </conditionalFormatting>
  <conditionalFormatting sqref="EM34">
    <cfRule type="cellIs" dxfId="182" priority="4" stopIfTrue="1" operator="equal">
      <formula>3</formula>
    </cfRule>
    <cfRule type="cellIs" dxfId="181" priority="5" stopIfTrue="1" operator="equal">
      <formula>2</formula>
    </cfRule>
    <cfRule type="cellIs" dxfId="180" priority="6" stopIfTrue="1" operator="equal">
      <formula>1</formula>
    </cfRule>
  </conditionalFormatting>
  <conditionalFormatting sqref="EM35:EM36">
    <cfRule type="cellIs" dxfId="179" priority="1" stopIfTrue="1" operator="equal">
      <formula>3</formula>
    </cfRule>
    <cfRule type="cellIs" dxfId="178" priority="2" stopIfTrue="1" operator="equal">
      <formula>2</formula>
    </cfRule>
    <cfRule type="cellIs" dxfId="177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0"/>
  <sheetViews>
    <sheetView tabSelected="1" zoomScale="70" zoomScaleNormal="70" workbookViewId="0">
      <selection activeCell="B14" sqref="B14"/>
    </sheetView>
  </sheetViews>
  <sheetFormatPr defaultRowHeight="14.3" x14ac:dyDescent="0.25"/>
  <cols>
    <col min="1" max="1" width="4.140625" customWidth="1"/>
    <col min="2" max="2" width="41.7109375" customWidth="1"/>
    <col min="3" max="8" width="7.140625" customWidth="1"/>
    <col min="9" max="20" width="6.5703125" hidden="1" customWidth="1"/>
    <col min="21" max="23" width="9.140625" hidden="1" customWidth="1"/>
    <col min="24" max="24" width="11" customWidth="1"/>
  </cols>
  <sheetData>
    <row r="4" spans="1:28" ht="15" thickBot="1" x14ac:dyDescent="0.3"/>
    <row r="5" spans="1:28" ht="65.25" customHeight="1" thickBot="1" x14ac:dyDescent="0.3">
      <c r="A5" s="1"/>
      <c r="B5" s="4" t="s">
        <v>4</v>
      </c>
      <c r="C5" s="208" t="s">
        <v>74</v>
      </c>
      <c r="D5" s="203"/>
      <c r="E5" s="204"/>
      <c r="F5" s="208" t="s">
        <v>147</v>
      </c>
      <c r="G5" s="203"/>
      <c r="H5" s="204"/>
      <c r="I5" s="210"/>
      <c r="J5" s="211"/>
      <c r="K5" s="212"/>
      <c r="L5" s="210"/>
      <c r="M5" s="211"/>
      <c r="N5" s="212"/>
      <c r="O5" s="210"/>
      <c r="P5" s="211"/>
      <c r="Q5" s="212"/>
      <c r="R5" s="210"/>
      <c r="S5" s="211"/>
      <c r="T5" s="212"/>
      <c r="U5" s="210"/>
      <c r="V5" s="211"/>
      <c r="W5" s="212"/>
    </row>
    <row r="6" spans="1:28" ht="15" thickBot="1" x14ac:dyDescent="0.3">
      <c r="A6" s="1"/>
      <c r="B6" s="6" t="s">
        <v>1</v>
      </c>
      <c r="C6" s="213">
        <v>38</v>
      </c>
      <c r="D6" s="214"/>
      <c r="E6" s="212"/>
      <c r="F6" s="213">
        <v>65</v>
      </c>
      <c r="G6" s="214"/>
      <c r="H6" s="212"/>
      <c r="I6" s="213"/>
      <c r="J6" s="214"/>
      <c r="K6" s="212"/>
      <c r="L6" s="213"/>
      <c r="M6" s="214"/>
      <c r="N6" s="212"/>
      <c r="O6" s="213"/>
      <c r="P6" s="214"/>
      <c r="Q6" s="212"/>
      <c r="R6" s="213"/>
      <c r="S6" s="214"/>
      <c r="T6" s="212"/>
      <c r="U6" s="213"/>
      <c r="V6" s="214"/>
      <c r="W6" s="212"/>
    </row>
    <row r="7" spans="1:28" ht="15" thickBot="1" x14ac:dyDescent="0.3">
      <c r="A7" s="1"/>
      <c r="B7" s="6" t="s">
        <v>5</v>
      </c>
      <c r="C7" s="218">
        <v>4</v>
      </c>
      <c r="D7" s="219"/>
      <c r="E7" s="220"/>
      <c r="F7" s="218">
        <v>5</v>
      </c>
      <c r="G7" s="219"/>
      <c r="H7" s="220"/>
      <c r="I7" s="218"/>
      <c r="J7" s="219"/>
      <c r="K7" s="220"/>
      <c r="L7" s="218"/>
      <c r="M7" s="219"/>
      <c r="N7" s="220"/>
      <c r="O7" s="218"/>
      <c r="P7" s="219"/>
      <c r="Q7" s="220"/>
      <c r="R7" s="218"/>
      <c r="S7" s="219"/>
      <c r="T7" s="220"/>
      <c r="U7" s="218"/>
      <c r="V7" s="219"/>
      <c r="W7" s="220"/>
    </row>
    <row r="8" spans="1:28" ht="15" thickBot="1" x14ac:dyDescent="0.3">
      <c r="A8" s="1"/>
      <c r="B8" s="6" t="s">
        <v>0</v>
      </c>
      <c r="C8" s="213">
        <v>1.4</v>
      </c>
      <c r="D8" s="214"/>
      <c r="E8" s="212"/>
      <c r="F8" s="213">
        <v>1</v>
      </c>
      <c r="G8" s="214"/>
      <c r="H8" s="212"/>
      <c r="I8" s="213"/>
      <c r="J8" s="214"/>
      <c r="K8" s="212"/>
      <c r="L8" s="213"/>
      <c r="M8" s="214"/>
      <c r="N8" s="212"/>
      <c r="O8" s="213"/>
      <c r="P8" s="214"/>
      <c r="Q8" s="212"/>
      <c r="R8" s="213"/>
      <c r="S8" s="214"/>
      <c r="T8" s="212"/>
      <c r="U8" s="213"/>
      <c r="V8" s="214"/>
      <c r="W8" s="212"/>
    </row>
    <row r="9" spans="1:28" ht="31.55" customHeight="1" thickBot="1" x14ac:dyDescent="0.3">
      <c r="A9" s="127"/>
      <c r="B9" s="83"/>
      <c r="C9" s="83" t="s">
        <v>2</v>
      </c>
      <c r="D9" s="128" t="s">
        <v>3</v>
      </c>
      <c r="E9" s="83" t="s">
        <v>6</v>
      </c>
      <c r="F9" s="83" t="s">
        <v>2</v>
      </c>
      <c r="G9" s="128" t="s">
        <v>3</v>
      </c>
      <c r="H9" s="83" t="s">
        <v>6</v>
      </c>
      <c r="I9" s="83" t="s">
        <v>2</v>
      </c>
      <c r="J9" s="128" t="s">
        <v>3</v>
      </c>
      <c r="K9" s="83" t="s">
        <v>6</v>
      </c>
      <c r="L9" s="83" t="s">
        <v>2</v>
      </c>
      <c r="M9" s="128" t="s">
        <v>3</v>
      </c>
      <c r="N9" s="83" t="s">
        <v>6</v>
      </c>
      <c r="O9" s="83" t="s">
        <v>2</v>
      </c>
      <c r="P9" s="128" t="s">
        <v>3</v>
      </c>
      <c r="Q9" s="83" t="s">
        <v>6</v>
      </c>
      <c r="R9" s="83" t="s">
        <v>2</v>
      </c>
      <c r="S9" s="128" t="s">
        <v>3</v>
      </c>
      <c r="T9" s="83" t="s">
        <v>6</v>
      </c>
      <c r="U9" s="83" t="s">
        <v>2</v>
      </c>
      <c r="V9" s="128" t="s">
        <v>3</v>
      </c>
      <c r="W9" s="83" t="s">
        <v>6</v>
      </c>
      <c r="X9" s="131" t="s">
        <v>7</v>
      </c>
      <c r="Y9" s="254" t="s">
        <v>8</v>
      </c>
      <c r="Z9" s="254"/>
      <c r="AA9" s="254"/>
      <c r="AB9" s="132" t="s">
        <v>9</v>
      </c>
    </row>
    <row r="10" spans="1:28" ht="15" thickBot="1" x14ac:dyDescent="0.3">
      <c r="A10" s="31">
        <f>A9+1</f>
        <v>1</v>
      </c>
      <c r="B10" s="154" t="s">
        <v>23</v>
      </c>
      <c r="C10" s="155">
        <v>9</v>
      </c>
      <c r="D10" s="156">
        <f ca="1">IF(C10&gt;0,ROUND((INDIRECT(ADDRESS(C10,$C$7,,,"ТаблицаСоответствия"))+E10)*$C$8,0),)</f>
        <v>27</v>
      </c>
      <c r="E10" s="157"/>
      <c r="F10" s="155"/>
      <c r="G10" s="156">
        <f t="shared" ref="G10:G15" ca="1" si="0">IF(F10&gt;0,ROUND((INDIRECT(ADDRESS(F10,$F$7,,,"ТаблицаСоответствия"))+H10)*$F$8,0),)</f>
        <v>0</v>
      </c>
      <c r="H10" s="157"/>
      <c r="I10" s="155"/>
      <c r="J10" s="158">
        <f ca="1">IF(I10&gt;0,ROUND((INDIRECT(ADDRESS(I10,$I$7,,,"ТаблицаСоответствия"))+K10)*$I$8,0),)</f>
        <v>0</v>
      </c>
      <c r="K10" s="157"/>
      <c r="L10" s="155"/>
      <c r="M10" s="156">
        <f ca="1">IF(L10&gt;0,ROUND((INDIRECT(ADDRESS(L10,$L$7,,,"ТаблицаСоответствия"))+N10)*$L$8,0),)</f>
        <v>0</v>
      </c>
      <c r="N10" s="157"/>
      <c r="O10" s="155"/>
      <c r="P10" s="156">
        <f ca="1">IF(O10&gt;0,ROUND((INDIRECT(ADDRESS(O10,$O$7,,,"ТаблицаСоответствия"))+Q10)*$O$8,0),)</f>
        <v>0</v>
      </c>
      <c r="Q10" s="157"/>
      <c r="R10" s="155"/>
      <c r="S10" s="156">
        <f ca="1">IF(R10&gt;0,ROUND((INDIRECT(ADDRESS(R10,$R$7,,,"ТаблицаСоответствия"))+T10)*$R$8,0),)</f>
        <v>0</v>
      </c>
      <c r="T10" s="157"/>
      <c r="U10" s="155"/>
      <c r="V10" s="156">
        <f ca="1">IF(U10&gt;0,ROUND((INDIRECT(ADDRESS(U10,$U$7,,,"ТаблицаСоответствия"))+W10)*$U$8,0),)</f>
        <v>0</v>
      </c>
      <c r="W10" s="157"/>
      <c r="X10" s="159">
        <f ca="1">SUM(V10,S10,D10,G10,M10,P10,J10)</f>
        <v>27</v>
      </c>
      <c r="Y10" s="251" t="str">
        <f t="shared" ref="Y10:Y15" si="1">B10</f>
        <v>Шипунов Алексей -Аношка Вероника</v>
      </c>
      <c r="Z10" s="252"/>
      <c r="AA10" s="253"/>
      <c r="AB10" s="139">
        <f ca="1">IF(X10&gt;0,RANK(X10,$X$10:$X$30),0)</f>
        <v>1</v>
      </c>
    </row>
    <row r="11" spans="1:28" ht="15" thickBot="1" x14ac:dyDescent="0.3">
      <c r="A11" s="5">
        <v>1</v>
      </c>
      <c r="B11" s="19" t="s">
        <v>72</v>
      </c>
      <c r="C11" s="12">
        <v>11</v>
      </c>
      <c r="D11" s="7">
        <f ca="1">IF(C11&gt;0,ROUND((INDIRECT(ADDRESS(C11,$C$7,,,"ТаблицаСоответствия"))+E11)*$C$8,0),)</f>
        <v>21</v>
      </c>
      <c r="E11" s="9"/>
      <c r="F11" s="12"/>
      <c r="G11" s="7">
        <f t="shared" ca="1" si="0"/>
        <v>0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ca="1">IF(O11&gt;0,ROUND((INDIRECT(ADDRESS(O11,$O$7,,,"ТаблицаСоответствия"))+Q11)*$O$8,0),)</f>
        <v>0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72">
        <f ca="1">SUM(V11,S11,D11,G11,M11,P11,J11)</f>
        <v>21</v>
      </c>
      <c r="Y11" s="225" t="str">
        <f t="shared" si="1"/>
        <v>Сидоров Илья - Ширягина София</v>
      </c>
      <c r="Z11" s="226"/>
      <c r="AA11" s="227"/>
      <c r="AB11" s="140">
        <f t="shared" ref="AB11:AB15" ca="1" si="2">IF(X11&gt;0,RANK(X11,$X$10:$X$30),0)</f>
        <v>2</v>
      </c>
    </row>
    <row r="12" spans="1:28" s="35" customFormat="1" ht="15" thickBot="1" x14ac:dyDescent="0.3">
      <c r="A12" s="5">
        <f>A11+1</f>
        <v>2</v>
      </c>
      <c r="B12" s="38" t="s">
        <v>29</v>
      </c>
      <c r="C12" s="12">
        <v>14</v>
      </c>
      <c r="D12" s="7">
        <f ca="1">IF(C12&gt;0,ROUND((INDIRECT(ADDRESS(C12,$C$7,,,"ТаблицаСоответствия"))+E12)*$C$8,0),)</f>
        <v>13</v>
      </c>
      <c r="E12" s="9"/>
      <c r="F12" s="12"/>
      <c r="G12" s="7">
        <f t="shared" ca="1" si="0"/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72">
        <f ca="1">SUM(V12,S12,D12,G12,M12,P12,J12)</f>
        <v>13</v>
      </c>
      <c r="Y12" s="228" t="str">
        <f t="shared" si="1"/>
        <v>Корчагин Евгений - Гаврилюк Елизавета</v>
      </c>
      <c r="Z12" s="229"/>
      <c r="AA12" s="230"/>
      <c r="AB12" s="141">
        <f t="shared" ca="1" si="2"/>
        <v>3</v>
      </c>
    </row>
    <row r="13" spans="1:28" s="35" customFormat="1" ht="15" thickBot="1" x14ac:dyDescent="0.3">
      <c r="A13" s="31">
        <f>A12+1</f>
        <v>3</v>
      </c>
      <c r="B13" s="3" t="s">
        <v>31</v>
      </c>
      <c r="C13" s="12">
        <v>30</v>
      </c>
      <c r="D13" s="30">
        <f ca="1">IF(C13&gt;0,ROUND((INDIRECT(ADDRESS(C13,$C$7,,,"ТаблицаСоответствия"))+E13)*$C$8,0),)</f>
        <v>6</v>
      </c>
      <c r="E13" s="33"/>
      <c r="F13" s="12"/>
      <c r="G13" s="30">
        <f t="shared" ca="1" si="0"/>
        <v>0</v>
      </c>
      <c r="H13" s="33"/>
      <c r="I13" s="12"/>
      <c r="J13" s="7">
        <f ca="1">IF(I13&gt;0,ROUND((INDIRECT(ADDRESS(I13,$I$7,,,"ТаблицаСоответствия"))+K13)*$I$8,0),)</f>
        <v>0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72">
        <f ca="1">SUM(V13,S13,D13,G13,M13,P13,J13)</f>
        <v>6</v>
      </c>
      <c r="Y13" s="228" t="str">
        <f t="shared" si="1"/>
        <v>Рудевский Степан - Лупырь Мария</v>
      </c>
      <c r="Z13" s="229"/>
      <c r="AA13" s="230"/>
      <c r="AB13" s="141">
        <f t="shared" ca="1" si="2"/>
        <v>4</v>
      </c>
    </row>
    <row r="14" spans="1:28" s="35" customFormat="1" ht="15" thickBot="1" x14ac:dyDescent="0.3">
      <c r="A14" s="31">
        <f>A13+1</f>
        <v>4</v>
      </c>
      <c r="B14" s="3" t="s">
        <v>177</v>
      </c>
      <c r="C14" s="12">
        <v>26</v>
      </c>
      <c r="D14" s="30">
        <f ca="1">IF(C14&gt;0,ROUND((INDIRECT(ADDRESS(C14,$C$7,,,"ТаблицаСоответствия"))+E14)*$C$8,0),)</f>
        <v>6</v>
      </c>
      <c r="E14" s="33"/>
      <c r="F14" s="12"/>
      <c r="G14" s="30">
        <f t="shared" ca="1" si="0"/>
        <v>0</v>
      </c>
      <c r="H14" s="33"/>
      <c r="I14" s="12"/>
      <c r="J14" s="7">
        <f ca="1">IF(I14&gt;0,ROUND((INDIRECT(ADDRESS(I14,$I$7,,,"ТаблицаСоответствия"))+K14)*$I$8,0),)</f>
        <v>0</v>
      </c>
      <c r="K14" s="33"/>
      <c r="L14" s="12"/>
      <c r="M14" s="30">
        <f ca="1">IF(L14&gt;0,ROUND((INDIRECT(ADDRESS(L14,$L$7,,,"ТаблицаСоответствия"))+N14)*$L$8,0),)</f>
        <v>0</v>
      </c>
      <c r="N14" s="33"/>
      <c r="O14" s="12"/>
      <c r="P14" s="30">
        <f ca="1">IF(O14&gt;0,ROUND((INDIRECT(ADDRESS(O14,$O$7,,,"ТаблицаСоответствия"))+Q14)*$O$8,0),)</f>
        <v>0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/>
      <c r="V14" s="30">
        <f ca="1">IF(U14&gt;0,ROUND((INDIRECT(ADDRESS(U14,$U$7,,,"ТаблицаСоответствия"))+W14)*$U$8,0),)</f>
        <v>0</v>
      </c>
      <c r="W14" s="33"/>
      <c r="X14" s="72">
        <f ca="1">SUM(V14,S14,D14,G14,M14,P14,J14)</f>
        <v>6</v>
      </c>
      <c r="Y14" s="228" t="str">
        <f t="shared" si="1"/>
        <v>Булатов Артем - Шельманова Полина</v>
      </c>
      <c r="Z14" s="229"/>
      <c r="AA14" s="230"/>
      <c r="AB14" s="141">
        <f t="shared" ca="1" si="2"/>
        <v>4</v>
      </c>
    </row>
    <row r="15" spans="1:28" s="35" customFormat="1" ht="15" thickBot="1" x14ac:dyDescent="0.3">
      <c r="A15" s="5">
        <f t="shared" ref="A15" si="3">A14+1</f>
        <v>5</v>
      </c>
      <c r="B15" s="142" t="s">
        <v>30</v>
      </c>
      <c r="C15" s="143"/>
      <c r="D15" s="144">
        <f t="shared" ref="D15" ca="1" si="4">IF(C15&gt;0,ROUND((INDIRECT(ADDRESS(C15,$C$7,,,"ТаблицаСоответствия"))+E15)*$C$8,0),)</f>
        <v>0</v>
      </c>
      <c r="E15" s="145"/>
      <c r="F15" s="143">
        <v>50</v>
      </c>
      <c r="G15" s="144">
        <f t="shared" ca="1" si="0"/>
        <v>5</v>
      </c>
      <c r="H15" s="145"/>
      <c r="I15" s="143"/>
      <c r="J15" s="144">
        <f t="shared" ref="J15" ca="1" si="5">IF(I15&gt;0,ROUND((INDIRECT(ADDRESS(I15,$I$7,,,"ТаблицаСоответствия"))+K15)*$I$8,0),)</f>
        <v>0</v>
      </c>
      <c r="K15" s="145"/>
      <c r="L15" s="143"/>
      <c r="M15" s="144">
        <f t="shared" ref="M15" ca="1" si="6">IF(L15&gt;0,ROUND((INDIRECT(ADDRESS(L15,$L$7,,,"ТаблицаСоответствия"))+N15)*$L$8,0),)</f>
        <v>0</v>
      </c>
      <c r="N15" s="145"/>
      <c r="O15" s="143"/>
      <c r="P15" s="144">
        <f t="shared" ref="P15" ca="1" si="7">IF(O15&gt;0,ROUND((INDIRECT(ADDRESS(O15,$O$7,,,"ТаблицаСоответствия"))+Q15)*$O$8,0),)</f>
        <v>0</v>
      </c>
      <c r="Q15" s="145"/>
      <c r="R15" s="143"/>
      <c r="S15" s="144">
        <f t="shared" ref="S15" ca="1" si="8">IF(R15&gt;0,ROUND((INDIRECT(ADDRESS(R15,$R$7,,,"ТаблицаСоответствия"))+T15)*$R$8,0),)</f>
        <v>0</v>
      </c>
      <c r="T15" s="145"/>
      <c r="U15" s="143"/>
      <c r="V15" s="144">
        <f t="shared" ref="V15" ca="1" si="9">IF(U15&gt;0,ROUND((INDIRECT(ADDRESS(U15,$U$7,,,"ТаблицаСоответствия"))+W15)*$U$8,0),)</f>
        <v>0</v>
      </c>
      <c r="W15" s="145"/>
      <c r="X15" s="148">
        <f t="shared" ref="X15" ca="1" si="10">SUM(V15,S15,D15,G15,M15,P15,J15)</f>
        <v>5</v>
      </c>
      <c r="Y15" s="257" t="str">
        <f t="shared" si="1"/>
        <v>Пашкин Артем - Захарченко Дарья</v>
      </c>
      <c r="Z15" s="258"/>
      <c r="AA15" s="259"/>
      <c r="AB15" s="149">
        <f t="shared" ca="1" si="2"/>
        <v>6</v>
      </c>
    </row>
    <row r="16" spans="1:28" s="35" customFormat="1" x14ac:dyDescent="0.25">
      <c r="A16" s="120"/>
      <c r="B16" s="123"/>
      <c r="C16" s="123"/>
      <c r="D16" s="122"/>
      <c r="E16" s="122"/>
      <c r="F16" s="123"/>
      <c r="G16" s="122"/>
      <c r="H16" s="122"/>
      <c r="I16" s="123"/>
      <c r="J16" s="122"/>
      <c r="K16" s="122"/>
      <c r="L16" s="123"/>
      <c r="M16" s="122"/>
      <c r="N16" s="122"/>
      <c r="O16" s="123"/>
      <c r="P16" s="122"/>
      <c r="Q16" s="122"/>
      <c r="R16" s="123"/>
      <c r="S16" s="122"/>
      <c r="T16" s="122"/>
      <c r="U16" s="123"/>
      <c r="V16" s="122"/>
      <c r="W16" s="122"/>
      <c r="X16" s="126"/>
      <c r="Y16" s="235"/>
      <c r="Z16" s="235"/>
      <c r="AA16" s="235"/>
      <c r="AB16" s="120"/>
    </row>
    <row r="17" spans="1:28" x14ac:dyDescent="0.25">
      <c r="A17" s="120"/>
      <c r="B17" s="123"/>
      <c r="C17" s="123"/>
      <c r="D17" s="122"/>
      <c r="E17" s="122"/>
      <c r="F17" s="123"/>
      <c r="G17" s="122"/>
      <c r="H17" s="122"/>
      <c r="I17" s="123"/>
      <c r="J17" s="122"/>
      <c r="K17" s="122"/>
      <c r="L17" s="123"/>
      <c r="M17" s="122"/>
      <c r="N17" s="122"/>
      <c r="O17" s="123"/>
      <c r="P17" s="122"/>
      <c r="Q17" s="122"/>
      <c r="R17" s="123"/>
      <c r="S17" s="122"/>
      <c r="T17" s="122"/>
      <c r="U17" s="123"/>
      <c r="V17" s="122"/>
      <c r="W17" s="122"/>
      <c r="X17" s="126"/>
      <c r="Y17" s="235"/>
      <c r="Z17" s="235"/>
      <c r="AA17" s="235"/>
      <c r="AB17" s="120"/>
    </row>
    <row r="18" spans="1:28" s="37" customFormat="1" x14ac:dyDescent="0.25">
      <c r="A18" s="150"/>
      <c r="B18" s="151"/>
      <c r="C18" s="151"/>
      <c r="D18" s="152"/>
      <c r="E18" s="152"/>
      <c r="F18" s="151"/>
      <c r="G18" s="152"/>
      <c r="H18" s="152"/>
      <c r="I18" s="151"/>
      <c r="J18" s="122"/>
      <c r="K18" s="152"/>
      <c r="L18" s="151"/>
      <c r="M18" s="152"/>
      <c r="N18" s="152"/>
      <c r="O18" s="151"/>
      <c r="P18" s="152"/>
      <c r="Q18" s="152"/>
      <c r="R18" s="151"/>
      <c r="S18" s="152"/>
      <c r="T18" s="152"/>
      <c r="U18" s="151"/>
      <c r="V18" s="152"/>
      <c r="W18" s="152"/>
      <c r="X18" s="153"/>
      <c r="Y18" s="264"/>
      <c r="Z18" s="264"/>
      <c r="AA18" s="264"/>
      <c r="AB18" s="150"/>
    </row>
    <row r="19" spans="1:28" x14ac:dyDescent="0.25">
      <c r="A19" s="120"/>
      <c r="B19" s="123"/>
      <c r="C19" s="123"/>
      <c r="D19" s="122"/>
      <c r="E19" s="122"/>
      <c r="F19" s="123"/>
      <c r="G19" s="122"/>
      <c r="H19" s="122"/>
      <c r="I19" s="123"/>
      <c r="J19" s="122"/>
      <c r="K19" s="122"/>
      <c r="L19" s="123"/>
      <c r="M19" s="122"/>
      <c r="N19" s="122"/>
      <c r="O19" s="123"/>
      <c r="P19" s="122"/>
      <c r="Q19" s="122"/>
      <c r="R19" s="123"/>
      <c r="S19" s="122"/>
      <c r="T19" s="122"/>
      <c r="U19" s="123"/>
      <c r="V19" s="122"/>
      <c r="W19" s="122"/>
      <c r="X19" s="126"/>
      <c r="Y19" s="235"/>
      <c r="Z19" s="235"/>
      <c r="AA19" s="235"/>
      <c r="AB19" s="120"/>
    </row>
    <row r="20" spans="1:28" s="35" customFormat="1" x14ac:dyDescent="0.25">
      <c r="A20" s="120"/>
      <c r="B20" s="123"/>
      <c r="C20" s="123"/>
      <c r="D20" s="122"/>
      <c r="E20" s="122"/>
      <c r="F20" s="123"/>
      <c r="G20" s="122"/>
      <c r="H20" s="122"/>
      <c r="I20" s="123"/>
      <c r="J20" s="122"/>
      <c r="K20" s="122"/>
      <c r="L20" s="123"/>
      <c r="M20" s="122"/>
      <c r="N20" s="122"/>
      <c r="O20" s="123"/>
      <c r="P20" s="122"/>
      <c r="Q20" s="122"/>
      <c r="R20" s="123"/>
      <c r="S20" s="122"/>
      <c r="T20" s="122"/>
      <c r="U20" s="123"/>
      <c r="V20" s="122"/>
      <c r="W20" s="122"/>
      <c r="X20" s="126"/>
      <c r="Y20" s="235"/>
      <c r="Z20" s="235"/>
      <c r="AA20" s="235"/>
      <c r="AB20" s="120"/>
    </row>
    <row r="21" spans="1:28" x14ac:dyDescent="0.25">
      <c r="A21" s="120"/>
      <c r="B21" s="123"/>
      <c r="C21" s="123"/>
      <c r="D21" s="122"/>
      <c r="E21" s="122"/>
      <c r="F21" s="123"/>
      <c r="G21" s="122"/>
      <c r="H21" s="122"/>
      <c r="I21" s="123"/>
      <c r="J21" s="122"/>
      <c r="K21" s="122"/>
      <c r="L21" s="123"/>
      <c r="M21" s="122"/>
      <c r="N21" s="122"/>
      <c r="O21" s="123"/>
      <c r="P21" s="122"/>
      <c r="Q21" s="122"/>
      <c r="R21" s="123"/>
      <c r="S21" s="122"/>
      <c r="T21" s="122"/>
      <c r="U21" s="123"/>
      <c r="V21" s="122"/>
      <c r="W21" s="122"/>
      <c r="X21" s="126"/>
      <c r="Y21" s="235"/>
      <c r="Z21" s="235"/>
      <c r="AA21" s="235"/>
      <c r="AB21" s="120"/>
    </row>
    <row r="22" spans="1:28" s="35" customFormat="1" x14ac:dyDescent="0.25">
      <c r="A22" s="120"/>
      <c r="B22" s="123"/>
      <c r="C22" s="123"/>
      <c r="D22" s="122"/>
      <c r="E22" s="122"/>
      <c r="F22" s="123"/>
      <c r="G22" s="122"/>
      <c r="H22" s="122"/>
      <c r="I22" s="123"/>
      <c r="J22" s="122"/>
      <c r="K22" s="122"/>
      <c r="L22" s="123"/>
      <c r="M22" s="122"/>
      <c r="N22" s="122"/>
      <c r="O22" s="123"/>
      <c r="P22" s="122"/>
      <c r="Q22" s="122"/>
      <c r="R22" s="123"/>
      <c r="S22" s="122"/>
      <c r="T22" s="122"/>
      <c r="U22" s="123"/>
      <c r="V22" s="122"/>
      <c r="W22" s="122"/>
      <c r="X22" s="126"/>
      <c r="Y22" s="235"/>
      <c r="Z22" s="235"/>
      <c r="AA22" s="235"/>
      <c r="AB22" s="120"/>
    </row>
    <row r="23" spans="1:28" s="35" customFormat="1" x14ac:dyDescent="0.25">
      <c r="A23" s="120"/>
      <c r="B23" s="123"/>
      <c r="C23" s="123"/>
      <c r="D23" s="122"/>
      <c r="E23" s="122"/>
      <c r="F23" s="123"/>
      <c r="G23" s="122"/>
      <c r="H23" s="122"/>
      <c r="I23" s="123"/>
      <c r="J23" s="122"/>
      <c r="K23" s="122"/>
      <c r="L23" s="123"/>
      <c r="M23" s="122"/>
      <c r="N23" s="122"/>
      <c r="O23" s="123"/>
      <c r="P23" s="122"/>
      <c r="Q23" s="122"/>
      <c r="R23" s="123"/>
      <c r="S23" s="122"/>
      <c r="T23" s="122"/>
      <c r="U23" s="123"/>
      <c r="V23" s="122"/>
      <c r="W23" s="122"/>
      <c r="X23" s="126"/>
      <c r="Y23" s="235"/>
      <c r="Z23" s="235"/>
      <c r="AA23" s="235"/>
      <c r="AB23" s="120"/>
    </row>
    <row r="24" spans="1:28" x14ac:dyDescent="0.25">
      <c r="A24" s="120"/>
      <c r="B24" s="123"/>
      <c r="C24" s="123"/>
      <c r="D24" s="122"/>
      <c r="E24" s="122"/>
      <c r="F24" s="123"/>
      <c r="G24" s="122"/>
      <c r="H24" s="122"/>
      <c r="I24" s="123"/>
      <c r="J24" s="122"/>
      <c r="K24" s="122"/>
      <c r="L24" s="123"/>
      <c r="M24" s="122"/>
      <c r="N24" s="122"/>
      <c r="O24" s="123"/>
      <c r="P24" s="122"/>
      <c r="Q24" s="122"/>
      <c r="R24" s="123"/>
      <c r="S24" s="122"/>
      <c r="T24" s="122"/>
      <c r="U24" s="123"/>
      <c r="V24" s="122"/>
      <c r="W24" s="122"/>
      <c r="X24" s="126"/>
      <c r="Y24" s="235"/>
      <c r="Z24" s="235"/>
      <c r="AA24" s="235"/>
      <c r="AB24" s="120"/>
    </row>
    <row r="25" spans="1:28" x14ac:dyDescent="0.25">
      <c r="A25" s="120"/>
      <c r="B25" s="123"/>
      <c r="C25" s="123"/>
      <c r="D25" s="122"/>
      <c r="E25" s="122"/>
      <c r="F25" s="123"/>
      <c r="G25" s="122"/>
      <c r="H25" s="122"/>
      <c r="I25" s="123"/>
      <c r="J25" s="122"/>
      <c r="K25" s="122"/>
      <c r="L25" s="123"/>
      <c r="M25" s="122"/>
      <c r="N25" s="122"/>
      <c r="O25" s="123"/>
      <c r="P25" s="122"/>
      <c r="Q25" s="122"/>
      <c r="R25" s="123"/>
      <c r="S25" s="122"/>
      <c r="T25" s="122"/>
      <c r="U25" s="123"/>
      <c r="V25" s="122"/>
      <c r="W25" s="122"/>
      <c r="X25" s="126"/>
      <c r="Y25" s="235"/>
      <c r="Z25" s="235"/>
      <c r="AA25" s="235"/>
      <c r="AB25" s="120"/>
    </row>
    <row r="26" spans="1:28" x14ac:dyDescent="0.25">
      <c r="A26" s="120"/>
      <c r="B26" s="123"/>
      <c r="C26" s="123"/>
      <c r="D26" s="122"/>
      <c r="E26" s="122"/>
      <c r="F26" s="123"/>
      <c r="G26" s="122"/>
      <c r="H26" s="122"/>
      <c r="I26" s="123"/>
      <c r="J26" s="122"/>
      <c r="K26" s="122"/>
      <c r="L26" s="123"/>
      <c r="M26" s="122"/>
      <c r="N26" s="122"/>
      <c r="O26" s="123"/>
      <c r="P26" s="122"/>
      <c r="Q26" s="122"/>
      <c r="R26" s="123"/>
      <c r="S26" s="122"/>
      <c r="T26" s="122"/>
      <c r="U26" s="123"/>
      <c r="V26" s="122"/>
      <c r="W26" s="122"/>
      <c r="X26" s="126"/>
      <c r="Y26" s="235"/>
      <c r="Z26" s="235"/>
      <c r="AA26" s="235"/>
      <c r="AB26" s="120"/>
    </row>
    <row r="27" spans="1:28" x14ac:dyDescent="0.25">
      <c r="A27" s="120"/>
      <c r="B27" s="123"/>
      <c r="C27" s="123"/>
      <c r="D27" s="122"/>
      <c r="E27" s="122"/>
      <c r="F27" s="123"/>
      <c r="G27" s="122"/>
      <c r="H27" s="122"/>
      <c r="I27" s="123"/>
      <c r="J27" s="122"/>
      <c r="K27" s="122"/>
      <c r="L27" s="123"/>
      <c r="M27" s="122"/>
      <c r="N27" s="122"/>
      <c r="O27" s="123"/>
      <c r="P27" s="122"/>
      <c r="Q27" s="122"/>
      <c r="R27" s="123"/>
      <c r="S27" s="122"/>
      <c r="T27" s="122"/>
      <c r="U27" s="123"/>
      <c r="V27" s="122"/>
      <c r="W27" s="122"/>
      <c r="X27" s="126"/>
      <c r="Y27" s="235"/>
      <c r="Z27" s="235"/>
      <c r="AA27" s="235"/>
      <c r="AB27" s="120"/>
    </row>
    <row r="28" spans="1:28" x14ac:dyDescent="0.25">
      <c r="A28" s="120"/>
      <c r="B28" s="123"/>
      <c r="C28" s="123"/>
      <c r="D28" s="122"/>
      <c r="E28" s="122"/>
      <c r="F28" s="123"/>
      <c r="G28" s="122"/>
      <c r="H28" s="122"/>
      <c r="I28" s="123"/>
      <c r="J28" s="122"/>
      <c r="K28" s="122"/>
      <c r="L28" s="123"/>
      <c r="M28" s="122"/>
      <c r="N28" s="122"/>
      <c r="O28" s="123"/>
      <c r="P28" s="122"/>
      <c r="Q28" s="122"/>
      <c r="R28" s="123"/>
      <c r="S28" s="122"/>
      <c r="T28" s="122"/>
      <c r="U28" s="123"/>
      <c r="V28" s="122"/>
      <c r="W28" s="122"/>
      <c r="X28" s="126"/>
      <c r="Y28" s="235"/>
      <c r="Z28" s="235"/>
      <c r="AA28" s="235"/>
      <c r="AB28" s="120"/>
    </row>
    <row r="29" spans="1:28" x14ac:dyDescent="0.25">
      <c r="A29" s="120"/>
      <c r="B29" s="123"/>
      <c r="C29" s="123"/>
      <c r="D29" s="122"/>
      <c r="E29" s="122"/>
      <c r="F29" s="123"/>
      <c r="G29" s="122"/>
      <c r="H29" s="122"/>
      <c r="I29" s="123"/>
      <c r="J29" s="122"/>
      <c r="K29" s="122"/>
      <c r="L29" s="123"/>
      <c r="M29" s="122"/>
      <c r="N29" s="122"/>
      <c r="O29" s="123"/>
      <c r="P29" s="122"/>
      <c r="Q29" s="122"/>
      <c r="R29" s="123"/>
      <c r="S29" s="122"/>
      <c r="T29" s="122"/>
      <c r="U29" s="123"/>
      <c r="V29" s="122"/>
      <c r="W29" s="122"/>
      <c r="X29" s="126"/>
      <c r="Y29" s="235"/>
      <c r="Z29" s="235"/>
      <c r="AA29" s="235"/>
      <c r="AB29" s="120"/>
    </row>
    <row r="30" spans="1:28" x14ac:dyDescent="0.25">
      <c r="A30" s="120"/>
      <c r="B30" s="123"/>
      <c r="C30" s="123"/>
      <c r="D30" s="122"/>
      <c r="E30" s="122"/>
      <c r="F30" s="123"/>
      <c r="G30" s="122"/>
      <c r="H30" s="122"/>
      <c r="I30" s="123"/>
      <c r="J30" s="122"/>
      <c r="K30" s="122"/>
      <c r="L30" s="123"/>
      <c r="M30" s="122"/>
      <c r="N30" s="122"/>
      <c r="O30" s="123"/>
      <c r="P30" s="122"/>
      <c r="Q30" s="122"/>
      <c r="R30" s="123"/>
      <c r="S30" s="122"/>
      <c r="T30" s="122"/>
      <c r="U30" s="123"/>
      <c r="V30" s="122"/>
      <c r="W30" s="122"/>
      <c r="X30" s="126"/>
      <c r="Y30" s="235"/>
      <c r="Z30" s="235"/>
      <c r="AA30" s="235"/>
      <c r="AB30" s="120"/>
    </row>
  </sheetData>
  <sortState ref="A10:X14">
    <sortCondition descending="1" ref="X10"/>
  </sortState>
  <mergeCells count="50">
    <mergeCell ref="Y30:AA30"/>
    <mergeCell ref="U5:W5"/>
    <mergeCell ref="U6:W6"/>
    <mergeCell ref="U7:W7"/>
    <mergeCell ref="U8:W8"/>
    <mergeCell ref="Y25:AA25"/>
    <mergeCell ref="Y26:AA26"/>
    <mergeCell ref="Y27:AA27"/>
    <mergeCell ref="O8:Q8"/>
    <mergeCell ref="Y19:AA19"/>
    <mergeCell ref="Y20:AA20"/>
    <mergeCell ref="Y28:AA28"/>
    <mergeCell ref="Y29:AA29"/>
    <mergeCell ref="Y13:AA13"/>
    <mergeCell ref="Y9:AA9"/>
    <mergeCell ref="Y24:AA24"/>
    <mergeCell ref="Y14:AA14"/>
    <mergeCell ref="Y15:AA15"/>
    <mergeCell ref="C7:E7"/>
    <mergeCell ref="F7:H7"/>
    <mergeCell ref="L7:N7"/>
    <mergeCell ref="C8:E8"/>
    <mergeCell ref="F8:H8"/>
    <mergeCell ref="L8:N8"/>
    <mergeCell ref="I7:K7"/>
    <mergeCell ref="I8:K8"/>
    <mergeCell ref="C5:E5"/>
    <mergeCell ref="F5:H5"/>
    <mergeCell ref="L5:N5"/>
    <mergeCell ref="C6:E6"/>
    <mergeCell ref="F6:H6"/>
    <mergeCell ref="L6:N6"/>
    <mergeCell ref="I5:K5"/>
    <mergeCell ref="I6:K6"/>
    <mergeCell ref="O5:Q5"/>
    <mergeCell ref="O6:Q6"/>
    <mergeCell ref="Y23:AA23"/>
    <mergeCell ref="Y11:AA11"/>
    <mergeCell ref="Y12:AA12"/>
    <mergeCell ref="Y10:AA10"/>
    <mergeCell ref="Y16:AA16"/>
    <mergeCell ref="Y17:AA17"/>
    <mergeCell ref="Y18:AA18"/>
    <mergeCell ref="R5:T5"/>
    <mergeCell ref="R6:T6"/>
    <mergeCell ref="R7:T7"/>
    <mergeCell ref="R8:T8"/>
    <mergeCell ref="Y21:AA21"/>
    <mergeCell ref="Y22:AA22"/>
    <mergeCell ref="O7:Q7"/>
  </mergeCells>
  <conditionalFormatting sqref="AB10:AB30">
    <cfRule type="cellIs" dxfId="176" priority="106" stopIfTrue="1" operator="equal">
      <formula>3</formula>
    </cfRule>
    <cfRule type="cellIs" dxfId="175" priority="107" stopIfTrue="1" operator="equal">
      <formula>2</formula>
    </cfRule>
    <cfRule type="cellIs" dxfId="174" priority="108" stopIfTrue="1" operator="equal">
      <formula>1</formula>
    </cfRule>
  </conditionalFormatting>
  <conditionalFormatting sqref="AB14">
    <cfRule type="cellIs" dxfId="173" priority="103" stopIfTrue="1" operator="equal">
      <formula>3</formula>
    </cfRule>
    <cfRule type="cellIs" dxfId="172" priority="104" stopIfTrue="1" operator="equal">
      <formula>2</formula>
    </cfRule>
    <cfRule type="cellIs" dxfId="171" priority="105" stopIfTrue="1" operator="equal">
      <formula>1</formula>
    </cfRule>
  </conditionalFormatting>
  <conditionalFormatting sqref="AB15">
    <cfRule type="cellIs" dxfId="170" priority="100" stopIfTrue="1" operator="equal">
      <formula>3</formula>
    </cfRule>
    <cfRule type="cellIs" dxfId="169" priority="101" stopIfTrue="1" operator="equal">
      <formula>2</formula>
    </cfRule>
    <cfRule type="cellIs" dxfId="168" priority="102" stopIfTrue="1" operator="equal">
      <formula>1</formula>
    </cfRule>
  </conditionalFormatting>
  <conditionalFormatting sqref="AB16">
    <cfRule type="cellIs" dxfId="167" priority="97" stopIfTrue="1" operator="equal">
      <formula>3</formula>
    </cfRule>
    <cfRule type="cellIs" dxfId="166" priority="98" stopIfTrue="1" operator="equal">
      <formula>2</formula>
    </cfRule>
    <cfRule type="cellIs" dxfId="165" priority="99" stopIfTrue="1" operator="equal">
      <formula>1</formula>
    </cfRule>
  </conditionalFormatting>
  <conditionalFormatting sqref="AB17">
    <cfRule type="cellIs" dxfId="164" priority="94" stopIfTrue="1" operator="equal">
      <formula>3</formula>
    </cfRule>
    <cfRule type="cellIs" dxfId="163" priority="95" stopIfTrue="1" operator="equal">
      <formula>2</formula>
    </cfRule>
    <cfRule type="cellIs" dxfId="162" priority="96" stopIfTrue="1" operator="equal">
      <formula>1</formula>
    </cfRule>
  </conditionalFormatting>
  <conditionalFormatting sqref="AB18">
    <cfRule type="cellIs" dxfId="161" priority="91" stopIfTrue="1" operator="equal">
      <formula>3</formula>
    </cfRule>
    <cfRule type="cellIs" dxfId="160" priority="92" stopIfTrue="1" operator="equal">
      <formula>2</formula>
    </cfRule>
    <cfRule type="cellIs" dxfId="159" priority="93" stopIfTrue="1" operator="equal">
      <formula>1</formula>
    </cfRule>
  </conditionalFormatting>
  <conditionalFormatting sqref="AB19">
    <cfRule type="cellIs" dxfId="158" priority="88" stopIfTrue="1" operator="equal">
      <formula>3</formula>
    </cfRule>
    <cfRule type="cellIs" dxfId="157" priority="89" stopIfTrue="1" operator="equal">
      <formula>2</formula>
    </cfRule>
    <cfRule type="cellIs" dxfId="156" priority="90" stopIfTrue="1" operator="equal">
      <formula>1</formula>
    </cfRule>
  </conditionalFormatting>
  <conditionalFormatting sqref="AB19">
    <cfRule type="cellIs" dxfId="155" priority="85" stopIfTrue="1" operator="equal">
      <formula>3</formula>
    </cfRule>
    <cfRule type="cellIs" dxfId="154" priority="86" stopIfTrue="1" operator="equal">
      <formula>2</formula>
    </cfRule>
    <cfRule type="cellIs" dxfId="153" priority="87" stopIfTrue="1" operator="equal">
      <formula>1</formula>
    </cfRule>
  </conditionalFormatting>
  <conditionalFormatting sqref="AB20">
    <cfRule type="cellIs" dxfId="152" priority="82" stopIfTrue="1" operator="equal">
      <formula>3</formula>
    </cfRule>
    <cfRule type="cellIs" dxfId="151" priority="83" stopIfTrue="1" operator="equal">
      <formula>2</formula>
    </cfRule>
    <cfRule type="cellIs" dxfId="150" priority="84" stopIfTrue="1" operator="equal">
      <formula>1</formula>
    </cfRule>
  </conditionalFormatting>
  <conditionalFormatting sqref="AB20">
    <cfRule type="cellIs" dxfId="149" priority="79" stopIfTrue="1" operator="equal">
      <formula>3</formula>
    </cfRule>
    <cfRule type="cellIs" dxfId="148" priority="80" stopIfTrue="1" operator="equal">
      <formula>2</formula>
    </cfRule>
    <cfRule type="cellIs" dxfId="147" priority="81" stopIfTrue="1" operator="equal">
      <formula>1</formula>
    </cfRule>
  </conditionalFormatting>
  <conditionalFormatting sqref="AB21">
    <cfRule type="cellIs" dxfId="146" priority="76" stopIfTrue="1" operator="equal">
      <formula>3</formula>
    </cfRule>
    <cfRule type="cellIs" dxfId="145" priority="77" stopIfTrue="1" operator="equal">
      <formula>2</formula>
    </cfRule>
    <cfRule type="cellIs" dxfId="144" priority="78" stopIfTrue="1" operator="equal">
      <formula>1</formula>
    </cfRule>
  </conditionalFormatting>
  <conditionalFormatting sqref="AB21">
    <cfRule type="cellIs" dxfId="143" priority="73" stopIfTrue="1" operator="equal">
      <formula>3</formula>
    </cfRule>
    <cfRule type="cellIs" dxfId="142" priority="74" stopIfTrue="1" operator="equal">
      <formula>2</formula>
    </cfRule>
    <cfRule type="cellIs" dxfId="141" priority="75" stopIfTrue="1" operator="equal">
      <formula>1</formula>
    </cfRule>
  </conditionalFormatting>
  <conditionalFormatting sqref="AB22">
    <cfRule type="cellIs" dxfId="140" priority="70" stopIfTrue="1" operator="equal">
      <formula>3</formula>
    </cfRule>
    <cfRule type="cellIs" dxfId="139" priority="71" stopIfTrue="1" operator="equal">
      <formula>2</formula>
    </cfRule>
    <cfRule type="cellIs" dxfId="138" priority="72" stopIfTrue="1" operator="equal">
      <formula>1</formula>
    </cfRule>
  </conditionalFormatting>
  <conditionalFormatting sqref="AB22">
    <cfRule type="cellIs" dxfId="137" priority="67" stopIfTrue="1" operator="equal">
      <formula>3</formula>
    </cfRule>
    <cfRule type="cellIs" dxfId="136" priority="68" stopIfTrue="1" operator="equal">
      <formula>2</formula>
    </cfRule>
    <cfRule type="cellIs" dxfId="135" priority="69" stopIfTrue="1" operator="equal">
      <formula>1</formula>
    </cfRule>
  </conditionalFormatting>
  <conditionalFormatting sqref="AB23">
    <cfRule type="cellIs" dxfId="134" priority="64" stopIfTrue="1" operator="equal">
      <formula>3</formula>
    </cfRule>
    <cfRule type="cellIs" dxfId="133" priority="65" stopIfTrue="1" operator="equal">
      <formula>2</formula>
    </cfRule>
    <cfRule type="cellIs" dxfId="132" priority="66" stopIfTrue="1" operator="equal">
      <formula>1</formula>
    </cfRule>
  </conditionalFormatting>
  <conditionalFormatting sqref="AB23">
    <cfRule type="cellIs" dxfId="131" priority="61" stopIfTrue="1" operator="equal">
      <formula>3</formula>
    </cfRule>
    <cfRule type="cellIs" dxfId="130" priority="62" stopIfTrue="1" operator="equal">
      <formula>2</formula>
    </cfRule>
    <cfRule type="cellIs" dxfId="129" priority="63" stopIfTrue="1" operator="equal">
      <formula>1</formula>
    </cfRule>
  </conditionalFormatting>
  <conditionalFormatting sqref="AB24">
    <cfRule type="cellIs" dxfId="128" priority="58" stopIfTrue="1" operator="equal">
      <formula>3</formula>
    </cfRule>
    <cfRule type="cellIs" dxfId="127" priority="59" stopIfTrue="1" operator="equal">
      <formula>2</formula>
    </cfRule>
    <cfRule type="cellIs" dxfId="126" priority="60" stopIfTrue="1" operator="equal">
      <formula>1</formula>
    </cfRule>
  </conditionalFormatting>
  <conditionalFormatting sqref="AB24">
    <cfRule type="cellIs" dxfId="125" priority="55" stopIfTrue="1" operator="equal">
      <formula>3</formula>
    </cfRule>
    <cfRule type="cellIs" dxfId="124" priority="56" stopIfTrue="1" operator="equal">
      <formula>2</formula>
    </cfRule>
    <cfRule type="cellIs" dxfId="123" priority="57" stopIfTrue="1" operator="equal">
      <formula>1</formula>
    </cfRule>
  </conditionalFormatting>
  <conditionalFormatting sqref="AB25:AB26">
    <cfRule type="cellIs" dxfId="122" priority="52" stopIfTrue="1" operator="equal">
      <formula>3</formula>
    </cfRule>
    <cfRule type="cellIs" dxfId="121" priority="53" stopIfTrue="1" operator="equal">
      <formula>2</formula>
    </cfRule>
    <cfRule type="cellIs" dxfId="120" priority="54" stopIfTrue="1" operator="equal">
      <formula>1</formula>
    </cfRule>
  </conditionalFormatting>
  <conditionalFormatting sqref="AB25:AB26">
    <cfRule type="cellIs" dxfId="119" priority="49" stopIfTrue="1" operator="equal">
      <formula>3</formula>
    </cfRule>
    <cfRule type="cellIs" dxfId="118" priority="50" stopIfTrue="1" operator="equal">
      <formula>2</formula>
    </cfRule>
    <cfRule type="cellIs" dxfId="117" priority="51" stopIfTrue="1" operator="equal">
      <formula>1</formula>
    </cfRule>
  </conditionalFormatting>
  <conditionalFormatting sqref="AB25:AB26">
    <cfRule type="cellIs" dxfId="116" priority="46" stopIfTrue="1" operator="equal">
      <formula>3</formula>
    </cfRule>
    <cfRule type="cellIs" dxfId="115" priority="47" stopIfTrue="1" operator="equal">
      <formula>2</formula>
    </cfRule>
    <cfRule type="cellIs" dxfId="114" priority="48" stopIfTrue="1" operator="equal">
      <formula>1</formula>
    </cfRule>
  </conditionalFormatting>
  <conditionalFormatting sqref="AB27">
    <cfRule type="cellIs" dxfId="113" priority="43" stopIfTrue="1" operator="equal">
      <formula>3</formula>
    </cfRule>
    <cfRule type="cellIs" dxfId="112" priority="44" stopIfTrue="1" operator="equal">
      <formula>2</formula>
    </cfRule>
    <cfRule type="cellIs" dxfId="111" priority="45" stopIfTrue="1" operator="equal">
      <formula>1</formula>
    </cfRule>
  </conditionalFormatting>
  <conditionalFormatting sqref="AB27">
    <cfRule type="cellIs" dxfId="110" priority="40" stopIfTrue="1" operator="equal">
      <formula>3</formula>
    </cfRule>
    <cfRule type="cellIs" dxfId="109" priority="41" stopIfTrue="1" operator="equal">
      <formula>2</formula>
    </cfRule>
    <cfRule type="cellIs" dxfId="108" priority="42" stopIfTrue="1" operator="equal">
      <formula>1</formula>
    </cfRule>
  </conditionalFormatting>
  <conditionalFormatting sqref="AB27">
    <cfRule type="cellIs" dxfId="107" priority="37" stopIfTrue="1" operator="equal">
      <formula>3</formula>
    </cfRule>
    <cfRule type="cellIs" dxfId="106" priority="38" stopIfTrue="1" operator="equal">
      <formula>2</formula>
    </cfRule>
    <cfRule type="cellIs" dxfId="105" priority="39" stopIfTrue="1" operator="equal">
      <formula>1</formula>
    </cfRule>
  </conditionalFormatting>
  <conditionalFormatting sqref="AB28">
    <cfRule type="cellIs" dxfId="104" priority="34" stopIfTrue="1" operator="equal">
      <formula>3</formula>
    </cfRule>
    <cfRule type="cellIs" dxfId="103" priority="35" stopIfTrue="1" operator="equal">
      <formula>2</formula>
    </cfRule>
    <cfRule type="cellIs" dxfId="102" priority="36" stopIfTrue="1" operator="equal">
      <formula>1</formula>
    </cfRule>
  </conditionalFormatting>
  <conditionalFormatting sqref="AB28">
    <cfRule type="cellIs" dxfId="101" priority="31" stopIfTrue="1" operator="equal">
      <formula>3</formula>
    </cfRule>
    <cfRule type="cellIs" dxfId="100" priority="32" stopIfTrue="1" operator="equal">
      <formula>2</formula>
    </cfRule>
    <cfRule type="cellIs" dxfId="99" priority="33" stopIfTrue="1" operator="equal">
      <formula>1</formula>
    </cfRule>
  </conditionalFormatting>
  <conditionalFormatting sqref="AB28">
    <cfRule type="cellIs" dxfId="98" priority="28" stopIfTrue="1" operator="equal">
      <formula>3</formula>
    </cfRule>
    <cfRule type="cellIs" dxfId="97" priority="29" stopIfTrue="1" operator="equal">
      <formula>2</formula>
    </cfRule>
    <cfRule type="cellIs" dxfId="96" priority="30" stopIfTrue="1" operator="equal">
      <formula>1</formula>
    </cfRule>
  </conditionalFormatting>
  <conditionalFormatting sqref="AB28">
    <cfRule type="cellIs" dxfId="95" priority="25" stopIfTrue="1" operator="equal">
      <formula>3</formula>
    </cfRule>
    <cfRule type="cellIs" dxfId="94" priority="26" stopIfTrue="1" operator="equal">
      <formula>2</formula>
    </cfRule>
    <cfRule type="cellIs" dxfId="93" priority="27" stopIfTrue="1" operator="equal">
      <formula>1</formula>
    </cfRule>
  </conditionalFormatting>
  <conditionalFormatting sqref="AB29">
    <cfRule type="cellIs" dxfId="92" priority="22" stopIfTrue="1" operator="equal">
      <formula>3</formula>
    </cfRule>
    <cfRule type="cellIs" dxfId="91" priority="23" stopIfTrue="1" operator="equal">
      <formula>2</formula>
    </cfRule>
    <cfRule type="cellIs" dxfId="90" priority="24" stopIfTrue="1" operator="equal">
      <formula>1</formula>
    </cfRule>
  </conditionalFormatting>
  <conditionalFormatting sqref="AB29">
    <cfRule type="cellIs" dxfId="89" priority="19" stopIfTrue="1" operator="equal">
      <formula>3</formula>
    </cfRule>
    <cfRule type="cellIs" dxfId="88" priority="20" stopIfTrue="1" operator="equal">
      <formula>2</formula>
    </cfRule>
    <cfRule type="cellIs" dxfId="87" priority="21" stopIfTrue="1" operator="equal">
      <formula>1</formula>
    </cfRule>
  </conditionalFormatting>
  <conditionalFormatting sqref="AB29">
    <cfRule type="cellIs" dxfId="86" priority="16" stopIfTrue="1" operator="equal">
      <formula>3</formula>
    </cfRule>
    <cfRule type="cellIs" dxfId="85" priority="17" stopIfTrue="1" operator="equal">
      <formula>2</formula>
    </cfRule>
    <cfRule type="cellIs" dxfId="84" priority="18" stopIfTrue="1" operator="equal">
      <formula>1</formula>
    </cfRule>
  </conditionalFormatting>
  <conditionalFormatting sqref="AB29">
    <cfRule type="cellIs" dxfId="83" priority="13" stopIfTrue="1" operator="equal">
      <formula>3</formula>
    </cfRule>
    <cfRule type="cellIs" dxfId="82" priority="14" stopIfTrue="1" operator="equal">
      <formula>2</formula>
    </cfRule>
    <cfRule type="cellIs" dxfId="81" priority="15" stopIfTrue="1" operator="equal">
      <formula>1</formula>
    </cfRule>
  </conditionalFormatting>
  <conditionalFormatting sqref="AB30">
    <cfRule type="cellIs" dxfId="80" priority="10" stopIfTrue="1" operator="equal">
      <formula>3</formula>
    </cfRule>
    <cfRule type="cellIs" dxfId="79" priority="11" stopIfTrue="1" operator="equal">
      <formula>2</formula>
    </cfRule>
    <cfRule type="cellIs" dxfId="78" priority="12" stopIfTrue="1" operator="equal">
      <formula>1</formula>
    </cfRule>
  </conditionalFormatting>
  <conditionalFormatting sqref="AB30">
    <cfRule type="cellIs" dxfId="77" priority="7" stopIfTrue="1" operator="equal">
      <formula>3</formula>
    </cfRule>
    <cfRule type="cellIs" dxfId="76" priority="8" stopIfTrue="1" operator="equal">
      <formula>2</formula>
    </cfRule>
    <cfRule type="cellIs" dxfId="75" priority="9" stopIfTrue="1" operator="equal">
      <formula>1</formula>
    </cfRule>
  </conditionalFormatting>
  <conditionalFormatting sqref="AB30">
    <cfRule type="cellIs" dxfId="74" priority="4" stopIfTrue="1" operator="equal">
      <formula>3</formula>
    </cfRule>
    <cfRule type="cellIs" dxfId="73" priority="5" stopIfTrue="1" operator="equal">
      <formula>2</formula>
    </cfRule>
    <cfRule type="cellIs" dxfId="72" priority="6" stopIfTrue="1" operator="equal">
      <formula>1</formula>
    </cfRule>
  </conditionalFormatting>
  <conditionalFormatting sqref="AB30">
    <cfRule type="cellIs" dxfId="71" priority="1" stopIfTrue="1" operator="equal">
      <formula>3</formula>
    </cfRule>
    <cfRule type="cellIs" dxfId="70" priority="2" stopIfTrue="1" operator="equal">
      <formula>2</formula>
    </cfRule>
    <cfRule type="cellIs" dxfId="69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R40"/>
  <sheetViews>
    <sheetView topLeftCell="C1" zoomScale="70" zoomScaleNormal="70" workbookViewId="0">
      <selection activeCell="BO36" sqref="BO36:BQ36"/>
    </sheetView>
  </sheetViews>
  <sheetFormatPr defaultRowHeight="14.3" x14ac:dyDescent="0.25"/>
  <cols>
    <col min="1" max="1" width="4.28515625" customWidth="1"/>
    <col min="2" max="2" width="44.28515625" customWidth="1"/>
    <col min="3" max="11" width="6.42578125" customWidth="1"/>
    <col min="12" max="17" width="7.140625" customWidth="1"/>
    <col min="18" max="23" width="7.140625" hidden="1" customWidth="1"/>
    <col min="24" max="35" width="7.140625" customWidth="1"/>
    <col min="36" max="37" width="5.85546875" customWidth="1"/>
    <col min="38" max="38" width="9.140625" customWidth="1"/>
    <col min="39" max="41" width="7.140625" customWidth="1"/>
    <col min="42" max="50" width="7.140625" hidden="1" customWidth="1"/>
    <col min="51" max="65" width="0" hidden="1" customWidth="1"/>
    <col min="69" max="69" width="27" customWidth="1"/>
  </cols>
  <sheetData>
    <row r="4" spans="1:70" ht="15" thickBot="1" x14ac:dyDescent="0.3"/>
    <row r="5" spans="1:70" ht="72.75" customHeight="1" thickBot="1" x14ac:dyDescent="0.3">
      <c r="A5" s="1"/>
      <c r="B5" s="4" t="s">
        <v>4</v>
      </c>
      <c r="C5" s="208" t="s">
        <v>76</v>
      </c>
      <c r="D5" s="203"/>
      <c r="E5" s="204"/>
      <c r="F5" s="208" t="s">
        <v>85</v>
      </c>
      <c r="G5" s="203"/>
      <c r="H5" s="204"/>
      <c r="I5" s="208" t="s">
        <v>86</v>
      </c>
      <c r="J5" s="203"/>
      <c r="K5" s="204"/>
      <c r="L5" s="265" t="s">
        <v>87</v>
      </c>
      <c r="M5" s="266"/>
      <c r="N5" s="267"/>
      <c r="O5" s="208" t="s">
        <v>166</v>
      </c>
      <c r="P5" s="203"/>
      <c r="Q5" s="204"/>
      <c r="R5" s="208" t="s">
        <v>165</v>
      </c>
      <c r="S5" s="203"/>
      <c r="T5" s="204"/>
      <c r="U5" s="208" t="s">
        <v>165</v>
      </c>
      <c r="V5" s="203"/>
      <c r="W5" s="204"/>
      <c r="X5" s="208" t="s">
        <v>155</v>
      </c>
      <c r="Y5" s="203"/>
      <c r="Z5" s="204"/>
      <c r="AA5" s="208" t="s">
        <v>169</v>
      </c>
      <c r="AB5" s="203"/>
      <c r="AC5" s="204"/>
      <c r="AD5" s="208" t="s">
        <v>170</v>
      </c>
      <c r="AE5" s="203"/>
      <c r="AF5" s="204"/>
      <c r="AG5" s="208" t="s">
        <v>171</v>
      </c>
      <c r="AH5" s="203"/>
      <c r="AI5" s="204"/>
      <c r="AJ5" s="208" t="s">
        <v>172</v>
      </c>
      <c r="AK5" s="203"/>
      <c r="AL5" s="204"/>
      <c r="AM5" s="208" t="s">
        <v>174</v>
      </c>
      <c r="AN5" s="203"/>
      <c r="AO5" s="204"/>
      <c r="AP5" s="210"/>
      <c r="AQ5" s="211"/>
      <c r="AR5" s="212"/>
      <c r="AS5" s="210"/>
      <c r="AT5" s="211"/>
      <c r="AU5" s="212"/>
      <c r="AV5" s="210"/>
      <c r="AW5" s="211"/>
      <c r="AX5" s="212"/>
      <c r="AY5" s="210"/>
      <c r="AZ5" s="211"/>
      <c r="BA5" s="212"/>
      <c r="BB5" s="210"/>
      <c r="BC5" s="211"/>
      <c r="BD5" s="212"/>
      <c r="BE5" s="210"/>
      <c r="BF5" s="211"/>
      <c r="BG5" s="212"/>
      <c r="BH5" s="255"/>
      <c r="BI5" s="256"/>
      <c r="BJ5" s="241"/>
      <c r="BK5" s="255"/>
      <c r="BL5" s="256"/>
      <c r="BM5" s="241"/>
    </row>
    <row r="6" spans="1:70" ht="15" thickBot="1" x14ac:dyDescent="0.3">
      <c r="A6" s="1"/>
      <c r="B6" s="6" t="s">
        <v>1</v>
      </c>
      <c r="C6" s="213">
        <v>30</v>
      </c>
      <c r="D6" s="214"/>
      <c r="E6" s="212"/>
      <c r="F6" s="213">
        <v>60</v>
      </c>
      <c r="G6" s="214"/>
      <c r="H6" s="212"/>
      <c r="I6" s="213">
        <v>75</v>
      </c>
      <c r="J6" s="214"/>
      <c r="K6" s="212"/>
      <c r="L6" s="239">
        <v>83</v>
      </c>
      <c r="M6" s="240"/>
      <c r="N6" s="241"/>
      <c r="O6" s="213">
        <v>31</v>
      </c>
      <c r="P6" s="214"/>
      <c r="Q6" s="212"/>
      <c r="R6" s="213">
        <v>37</v>
      </c>
      <c r="S6" s="214"/>
      <c r="T6" s="212"/>
      <c r="U6" s="213">
        <v>31</v>
      </c>
      <c r="V6" s="214"/>
      <c r="W6" s="212"/>
      <c r="X6" s="213">
        <v>88</v>
      </c>
      <c r="Y6" s="214"/>
      <c r="Z6" s="212"/>
      <c r="AA6" s="213">
        <v>126</v>
      </c>
      <c r="AB6" s="214"/>
      <c r="AC6" s="212"/>
      <c r="AD6" s="213">
        <v>67</v>
      </c>
      <c r="AE6" s="214"/>
      <c r="AF6" s="212"/>
      <c r="AG6" s="239">
        <v>40</v>
      </c>
      <c r="AH6" s="240"/>
      <c r="AI6" s="241"/>
      <c r="AJ6" s="213">
        <v>31</v>
      </c>
      <c r="AK6" s="214"/>
      <c r="AL6" s="212"/>
      <c r="AM6" s="213">
        <v>43</v>
      </c>
      <c r="AN6" s="214"/>
      <c r="AO6" s="212"/>
      <c r="AP6" s="213"/>
      <c r="AQ6" s="214"/>
      <c r="AR6" s="212"/>
      <c r="AS6" s="213"/>
      <c r="AT6" s="214"/>
      <c r="AU6" s="212"/>
      <c r="AV6" s="213"/>
      <c r="AW6" s="214"/>
      <c r="AX6" s="212"/>
      <c r="AY6" s="213"/>
      <c r="AZ6" s="214"/>
      <c r="BA6" s="212"/>
      <c r="BB6" s="213"/>
      <c r="BC6" s="214"/>
      <c r="BD6" s="212"/>
      <c r="BE6" s="213"/>
      <c r="BF6" s="214"/>
      <c r="BG6" s="212"/>
      <c r="BH6" s="239"/>
      <c r="BI6" s="240"/>
      <c r="BJ6" s="241"/>
      <c r="BK6" s="239"/>
      <c r="BL6" s="240"/>
      <c r="BM6" s="241"/>
    </row>
    <row r="7" spans="1:70" ht="15" thickBot="1" x14ac:dyDescent="0.3">
      <c r="A7" s="1"/>
      <c r="B7" s="6" t="s">
        <v>5</v>
      </c>
      <c r="C7" s="218">
        <v>3</v>
      </c>
      <c r="D7" s="219"/>
      <c r="E7" s="220"/>
      <c r="F7" s="218">
        <v>4</v>
      </c>
      <c r="G7" s="219"/>
      <c r="H7" s="220"/>
      <c r="I7" s="218">
        <v>5</v>
      </c>
      <c r="J7" s="219"/>
      <c r="K7" s="220"/>
      <c r="L7" s="242">
        <v>5</v>
      </c>
      <c r="M7" s="243"/>
      <c r="N7" s="244"/>
      <c r="O7" s="218">
        <v>4</v>
      </c>
      <c r="P7" s="219"/>
      <c r="Q7" s="220"/>
      <c r="R7" s="218">
        <v>4</v>
      </c>
      <c r="S7" s="219"/>
      <c r="T7" s="220"/>
      <c r="U7" s="218">
        <v>4</v>
      </c>
      <c r="V7" s="219"/>
      <c r="W7" s="220"/>
      <c r="X7" s="218">
        <v>6</v>
      </c>
      <c r="Y7" s="219"/>
      <c r="Z7" s="220"/>
      <c r="AA7" s="218">
        <v>6</v>
      </c>
      <c r="AB7" s="219"/>
      <c r="AC7" s="220"/>
      <c r="AD7" s="218">
        <v>5</v>
      </c>
      <c r="AE7" s="219"/>
      <c r="AF7" s="220"/>
      <c r="AG7" s="242">
        <v>4</v>
      </c>
      <c r="AH7" s="243"/>
      <c r="AI7" s="244"/>
      <c r="AJ7" s="218">
        <v>4</v>
      </c>
      <c r="AK7" s="219"/>
      <c r="AL7" s="220"/>
      <c r="AM7" s="218">
        <v>4</v>
      </c>
      <c r="AN7" s="219"/>
      <c r="AO7" s="220"/>
      <c r="AP7" s="218"/>
      <c r="AQ7" s="219"/>
      <c r="AR7" s="220"/>
      <c r="AS7" s="218"/>
      <c r="AT7" s="219"/>
      <c r="AU7" s="220"/>
      <c r="AV7" s="218"/>
      <c r="AW7" s="219"/>
      <c r="AX7" s="220"/>
      <c r="AY7" s="218"/>
      <c r="AZ7" s="219"/>
      <c r="BA7" s="220"/>
      <c r="BB7" s="218"/>
      <c r="BC7" s="219"/>
      <c r="BD7" s="220"/>
      <c r="BE7" s="218"/>
      <c r="BF7" s="219"/>
      <c r="BG7" s="220"/>
      <c r="BH7" s="242"/>
      <c r="BI7" s="243"/>
      <c r="BJ7" s="244"/>
      <c r="BK7" s="242"/>
      <c r="BL7" s="243"/>
      <c r="BM7" s="244"/>
    </row>
    <row r="8" spans="1:70" ht="15" thickBot="1" x14ac:dyDescent="0.3">
      <c r="A8" s="1"/>
      <c r="B8" s="6" t="s">
        <v>0</v>
      </c>
      <c r="C8" s="213">
        <v>1</v>
      </c>
      <c r="D8" s="214"/>
      <c r="E8" s="212"/>
      <c r="F8" s="213">
        <v>1.4</v>
      </c>
      <c r="G8" s="214"/>
      <c r="H8" s="212"/>
      <c r="I8" s="213">
        <v>1</v>
      </c>
      <c r="J8" s="214"/>
      <c r="K8" s="212"/>
      <c r="L8" s="239">
        <v>1.4</v>
      </c>
      <c r="M8" s="240"/>
      <c r="N8" s="241"/>
      <c r="O8" s="213">
        <v>1</v>
      </c>
      <c r="P8" s="214"/>
      <c r="Q8" s="212"/>
      <c r="R8" s="213">
        <v>1</v>
      </c>
      <c r="S8" s="214"/>
      <c r="T8" s="212"/>
      <c r="U8" s="213">
        <v>1</v>
      </c>
      <c r="V8" s="214"/>
      <c r="W8" s="212"/>
      <c r="X8" s="213">
        <v>1.4</v>
      </c>
      <c r="Y8" s="214"/>
      <c r="Z8" s="212"/>
      <c r="AA8" s="213">
        <v>1.6</v>
      </c>
      <c r="AB8" s="214"/>
      <c r="AC8" s="212"/>
      <c r="AD8" s="213">
        <v>1.4</v>
      </c>
      <c r="AE8" s="214"/>
      <c r="AF8" s="212"/>
      <c r="AG8" s="239">
        <v>1</v>
      </c>
      <c r="AH8" s="240"/>
      <c r="AI8" s="241"/>
      <c r="AJ8" s="213">
        <v>1</v>
      </c>
      <c r="AK8" s="214"/>
      <c r="AL8" s="212"/>
      <c r="AM8" s="213">
        <v>1</v>
      </c>
      <c r="AN8" s="214"/>
      <c r="AO8" s="212"/>
      <c r="AP8" s="213"/>
      <c r="AQ8" s="214"/>
      <c r="AR8" s="212"/>
      <c r="AS8" s="213"/>
      <c r="AT8" s="214"/>
      <c r="AU8" s="212"/>
      <c r="AV8" s="213"/>
      <c r="AW8" s="214"/>
      <c r="AX8" s="212"/>
      <c r="AY8" s="213"/>
      <c r="AZ8" s="214"/>
      <c r="BA8" s="212"/>
      <c r="BB8" s="213"/>
      <c r="BC8" s="214"/>
      <c r="BD8" s="212"/>
      <c r="BE8" s="213"/>
      <c r="BF8" s="214"/>
      <c r="BG8" s="212"/>
      <c r="BH8" s="239"/>
      <c r="BI8" s="240"/>
      <c r="BJ8" s="241"/>
      <c r="BK8" s="239"/>
      <c r="BL8" s="240"/>
      <c r="BM8" s="241"/>
    </row>
    <row r="9" spans="1:70" ht="29.25" customHeight="1" thickBot="1" x14ac:dyDescent="0.3">
      <c r="A9" s="127"/>
      <c r="B9" s="83"/>
      <c r="C9" s="83" t="s">
        <v>2</v>
      </c>
      <c r="D9" s="128" t="s">
        <v>3</v>
      </c>
      <c r="E9" s="83" t="s">
        <v>6</v>
      </c>
      <c r="F9" s="83" t="s">
        <v>2</v>
      </c>
      <c r="G9" s="128" t="s">
        <v>3</v>
      </c>
      <c r="H9" s="83" t="s">
        <v>6</v>
      </c>
      <c r="I9" s="83" t="s">
        <v>2</v>
      </c>
      <c r="J9" s="128" t="s">
        <v>3</v>
      </c>
      <c r="K9" s="83" t="s">
        <v>6</v>
      </c>
      <c r="L9" s="83" t="s">
        <v>2</v>
      </c>
      <c r="M9" s="128" t="s">
        <v>3</v>
      </c>
      <c r="N9" s="83" t="s">
        <v>6</v>
      </c>
      <c r="O9" s="83" t="s">
        <v>2</v>
      </c>
      <c r="P9" s="128" t="s">
        <v>3</v>
      </c>
      <c r="Q9" s="83" t="s">
        <v>6</v>
      </c>
      <c r="R9" s="83" t="s">
        <v>2</v>
      </c>
      <c r="S9" s="128" t="s">
        <v>3</v>
      </c>
      <c r="T9" s="83" t="s">
        <v>6</v>
      </c>
      <c r="U9" s="83" t="s">
        <v>2</v>
      </c>
      <c r="V9" s="128" t="s">
        <v>3</v>
      </c>
      <c r="W9" s="83" t="s">
        <v>6</v>
      </c>
      <c r="X9" s="83" t="s">
        <v>2</v>
      </c>
      <c r="Y9" s="128" t="s">
        <v>3</v>
      </c>
      <c r="Z9" s="83" t="s">
        <v>6</v>
      </c>
      <c r="AA9" s="83" t="s">
        <v>2</v>
      </c>
      <c r="AB9" s="128" t="s">
        <v>3</v>
      </c>
      <c r="AC9" s="83" t="s">
        <v>6</v>
      </c>
      <c r="AD9" s="83" t="s">
        <v>2</v>
      </c>
      <c r="AE9" s="128" t="s">
        <v>3</v>
      </c>
      <c r="AF9" s="83" t="s">
        <v>6</v>
      </c>
      <c r="AG9" s="129" t="s">
        <v>2</v>
      </c>
      <c r="AH9" s="130" t="s">
        <v>3</v>
      </c>
      <c r="AI9" s="129" t="s">
        <v>6</v>
      </c>
      <c r="AJ9" s="83" t="s">
        <v>2</v>
      </c>
      <c r="AK9" s="128" t="s">
        <v>3</v>
      </c>
      <c r="AL9" s="83" t="s">
        <v>6</v>
      </c>
      <c r="AM9" s="83" t="s">
        <v>2</v>
      </c>
      <c r="AN9" s="128" t="s">
        <v>3</v>
      </c>
      <c r="AO9" s="83" t="s">
        <v>6</v>
      </c>
      <c r="AP9" s="83" t="s">
        <v>2</v>
      </c>
      <c r="AQ9" s="128" t="s">
        <v>3</v>
      </c>
      <c r="AR9" s="83" t="s">
        <v>6</v>
      </c>
      <c r="AS9" s="83" t="s">
        <v>2</v>
      </c>
      <c r="AT9" s="128" t="s">
        <v>3</v>
      </c>
      <c r="AU9" s="83" t="s">
        <v>6</v>
      </c>
      <c r="AV9" s="83" t="s">
        <v>2</v>
      </c>
      <c r="AW9" s="128" t="s">
        <v>3</v>
      </c>
      <c r="AX9" s="83" t="s">
        <v>6</v>
      </c>
      <c r="AY9" s="83" t="s">
        <v>2</v>
      </c>
      <c r="AZ9" s="128" t="s">
        <v>3</v>
      </c>
      <c r="BA9" s="83" t="s">
        <v>6</v>
      </c>
      <c r="BB9" s="83" t="s">
        <v>2</v>
      </c>
      <c r="BC9" s="128" t="s">
        <v>3</v>
      </c>
      <c r="BD9" s="83" t="s">
        <v>6</v>
      </c>
      <c r="BE9" s="83" t="s">
        <v>2</v>
      </c>
      <c r="BF9" s="128" t="s">
        <v>3</v>
      </c>
      <c r="BG9" s="83" t="s">
        <v>6</v>
      </c>
      <c r="BH9" s="129" t="s">
        <v>2</v>
      </c>
      <c r="BI9" s="130" t="s">
        <v>3</v>
      </c>
      <c r="BJ9" s="129" t="s">
        <v>6</v>
      </c>
      <c r="BK9" s="129" t="s">
        <v>2</v>
      </c>
      <c r="BL9" s="130" t="s">
        <v>3</v>
      </c>
      <c r="BM9" s="129" t="s">
        <v>6</v>
      </c>
      <c r="BN9" s="131" t="s">
        <v>7</v>
      </c>
      <c r="BO9" s="254" t="s">
        <v>8</v>
      </c>
      <c r="BP9" s="254"/>
      <c r="BQ9" s="254"/>
      <c r="BR9" s="132" t="s">
        <v>9</v>
      </c>
    </row>
    <row r="10" spans="1:70" ht="15" thickBot="1" x14ac:dyDescent="0.3">
      <c r="A10" s="31">
        <f t="shared" ref="A10:A18" si="0">A9+1</f>
        <v>1</v>
      </c>
      <c r="B10" s="160" t="s">
        <v>82</v>
      </c>
      <c r="C10" s="155">
        <v>20</v>
      </c>
      <c r="D10" s="158">
        <f t="shared" ref="D10:D18" ca="1" si="1">IF(C10&gt;0,ROUND((INDIRECT(ADDRESS(C10,$C$7,,,"ТаблицаСоответствия"))+E10)*$C$8,0),)</f>
        <v>3</v>
      </c>
      <c r="E10" s="161"/>
      <c r="F10" s="155">
        <v>35</v>
      </c>
      <c r="G10" s="156">
        <f t="shared" ref="G10:G18" ca="1" si="2">IF(F10&gt;0,ROUND((INDIRECT(ADDRESS(F10,$F$7,,,"ТаблицаСоответствия"))+H10)*$F$8,0),)</f>
        <v>6</v>
      </c>
      <c r="H10" s="161"/>
      <c r="I10" s="155">
        <v>49</v>
      </c>
      <c r="J10" s="158">
        <f t="shared" ref="J10:J18" ca="1" si="3">IF(I10&gt;0,ROUND((INDIRECT(ADDRESS(I10,$I$7,,,"ТаблицаСоответствия"))+K10)*$I$8,0),)</f>
        <v>5</v>
      </c>
      <c r="K10" s="161"/>
      <c r="L10" s="155">
        <v>73</v>
      </c>
      <c r="M10" s="158">
        <f t="shared" ref="M10:M18" ca="1" si="4">IF(L10&gt;0,ROUND((INDIRECT(ADDRESS(L10,$L$7,,,"ТаблицаСоответствия"))+N10)*$L$8,0),)</f>
        <v>7</v>
      </c>
      <c r="N10" s="161"/>
      <c r="O10" s="155"/>
      <c r="P10" s="158">
        <f t="shared" ref="P10:P18" ca="1" si="5">IF(O10&gt;0,ROUND((INDIRECT(ADDRESS(O10,$O$7,,,"ТаблицаСоответствия"))+Q10)*$O$8,0),)</f>
        <v>0</v>
      </c>
      <c r="Q10" s="161"/>
      <c r="R10" s="155"/>
      <c r="S10" s="156">
        <f t="shared" ref="S10:S18" ca="1" si="6">IF(R10&gt;0,ROUND((INDIRECT(ADDRESS(R10,$R$7,,,"ТаблицаСоответствия"))+T10)*$R$8,0),)</f>
        <v>0</v>
      </c>
      <c r="T10" s="161"/>
      <c r="U10" s="155"/>
      <c r="V10" s="158">
        <f t="shared" ref="V10:V18" ca="1" si="7">IF(U10&gt;0,ROUND((INDIRECT(ADDRESS(U10,$U$7,,,"ТаблицаСоответствия"))+W10)*$U$8,0),)</f>
        <v>0</v>
      </c>
      <c r="W10" s="161"/>
      <c r="X10" s="155">
        <v>63</v>
      </c>
      <c r="Y10" s="158">
        <f t="shared" ref="Y10:Y18" ca="1" si="8">IF(X10&gt;0,ROUND((INDIRECT(ADDRESS(X10,$X$7,,,"ТаблицаСоответствия"))+Z10)*$X$8,0),)</f>
        <v>15</v>
      </c>
      <c r="Z10" s="161"/>
      <c r="AA10" s="155">
        <v>94</v>
      </c>
      <c r="AB10" s="158">
        <f t="shared" ref="AB10:AB18" ca="1" si="9">IF(AA10&gt;0,ROUND((INDIRECT(ADDRESS(AA10,$AA$7,,,"ТаблицаСоответствия"))+AC10)*$AA$8,0),)</f>
        <v>11</v>
      </c>
      <c r="AC10" s="161"/>
      <c r="AD10" s="155">
        <v>50</v>
      </c>
      <c r="AE10" s="158">
        <f t="shared" ref="AE10:AE18" ca="1" si="10">IF(AD10&gt;0,ROUND((INDIRECT(ADDRESS(AD10,$AD$7,,,"ТаблицаСоответствия"))+AF10)*$AD$8,0),)</f>
        <v>7</v>
      </c>
      <c r="AF10" s="161"/>
      <c r="AG10" s="155">
        <v>19</v>
      </c>
      <c r="AH10" s="156">
        <f t="shared" ref="AH10:AH18" ca="1" si="11">IF(AG10&gt;0,ROUND((INDIRECT(ADDRESS(AG10,$AG$7,,,"ТаблицаСоответствия"))+AI10)*$AG$8,0),)</f>
        <v>7</v>
      </c>
      <c r="AI10" s="157"/>
      <c r="AJ10" s="155">
        <v>16</v>
      </c>
      <c r="AK10" s="156">
        <f t="shared" ref="AK10:AK18" ca="1" si="12">IF(AJ10&gt;0,ROUND((INDIRECT(ADDRESS(AJ10,$AJ$7,,,"ТаблицаСоответствия"))+AL10)*$AJ$8,0),)</f>
        <v>9</v>
      </c>
      <c r="AL10" s="157"/>
      <c r="AM10" s="155"/>
      <c r="AN10" s="156">
        <f t="shared" ref="AN10:AN18" ca="1" si="13">IF(AM10&gt;0,ROUND((INDIRECT(ADDRESS(AM10,$AM$7,,,"ТаблицаСоответствия"))+AO10)*$AM$8,0),)</f>
        <v>0</v>
      </c>
      <c r="AO10" s="157"/>
      <c r="AP10" s="155"/>
      <c r="AQ10" s="156">
        <f t="shared" ref="AQ10:AQ18" ca="1" si="14">IF(AP10&gt;0,ROUND((INDIRECT(ADDRESS(AP10,$AP$7,,,"ТаблицаСоответствия"))+AR10)*$AP$8,0),)</f>
        <v>0</v>
      </c>
      <c r="AR10" s="157"/>
      <c r="AS10" s="155"/>
      <c r="AT10" s="158">
        <f t="shared" ref="AT10:AT18" ca="1" si="15">IF(AS10&gt;0,ROUND((INDIRECT(ADDRESS(AS10,$AS$7,,,"ТаблицаСоответствия"))+AU10)*$AS$8,0),)</f>
        <v>0</v>
      </c>
      <c r="AU10" s="157"/>
      <c r="AV10" s="155"/>
      <c r="AW10" s="158">
        <f t="shared" ref="AW10:AW18" ca="1" si="16">IF(AV10&gt;0,ROUND((INDIRECT(ADDRESS(AV10,$AV$7,,,"ТаблицаСоответствия"))+AX10)*$AV$8,0),)</f>
        <v>0</v>
      </c>
      <c r="AX10" s="157"/>
      <c r="AY10" s="155"/>
      <c r="AZ10" s="156">
        <f t="shared" ref="AZ10:AZ18" ca="1" si="17">IF(AY10&gt;0,ROUND((INDIRECT(ADDRESS(AY10,$AY$7,,,"ТаблицаСоответствия"))+BA10)*$AY$8,0),)</f>
        <v>0</v>
      </c>
      <c r="BA10" s="157"/>
      <c r="BB10" s="155"/>
      <c r="BC10" s="156">
        <f t="shared" ref="BC10:BC18" ca="1" si="18">IF(BB10&gt;0,ROUND((INDIRECT(ADDRESS(BB10,$BB$7,,,"ТаблицаСоответствия"))+BD10)*$BB$8,0),)</f>
        <v>0</v>
      </c>
      <c r="BD10" s="157"/>
      <c r="BE10" s="155"/>
      <c r="BF10" s="156">
        <f t="shared" ref="BF10:BF18" ca="1" si="19">IF(BE10&gt;0,ROUND((INDIRECT(ADDRESS(BE10,$BE$7,,,"ТаблицаСоответствия"))+BG10)*$BE$8,0),)</f>
        <v>0</v>
      </c>
      <c r="BG10" s="157"/>
      <c r="BH10" s="155"/>
      <c r="BI10" s="156">
        <f t="shared" ref="BI10:BI18" ca="1" si="20">IF(BH10&gt;0,ROUND((INDIRECT(ADDRESS(BH10,$BH$7,,,"ТаблицаСоответствия"))+BJ10)*$BH$8,0),)</f>
        <v>0</v>
      </c>
      <c r="BJ10" s="157"/>
      <c r="BK10" s="155"/>
      <c r="BL10" s="156">
        <f t="shared" ref="BL10:BL18" ca="1" si="21">IF(BK10&gt;0,ROUND((INDIRECT(ADDRESS(BK10,$BK$7,,,"ТаблицаСоответствия"))+BM10)*$BK$8,0),)</f>
        <v>0</v>
      </c>
      <c r="BM10" s="157"/>
      <c r="BN10" s="159">
        <f t="shared" ref="BN10:BN19" ca="1" si="22">SUM(BL10,BC10,BF10,AZ10,AN10,AQ10,AK10,AE10,D10,G10,J10,M10,P10,S10,V10,Y10,AB10,AW10,BI10,AH10,AT10)</f>
        <v>70</v>
      </c>
      <c r="BO10" s="251" t="str">
        <f t="shared" ref="BO10" si="23">B10</f>
        <v>Новицкий Леонид - Бружес Александра</v>
      </c>
      <c r="BP10" s="252"/>
      <c r="BQ10" s="253"/>
      <c r="BR10" s="139">
        <f ca="1">IF(BN10&gt;0,RANK(BN10,$BN$10:$BN$18),0)</f>
        <v>1</v>
      </c>
    </row>
    <row r="11" spans="1:70" ht="15" thickBot="1" x14ac:dyDescent="0.3">
      <c r="A11" s="31">
        <f t="shared" si="0"/>
        <v>2</v>
      </c>
      <c r="B11" s="125" t="s">
        <v>162</v>
      </c>
      <c r="C11" s="12"/>
      <c r="D11" s="30">
        <f t="shared" ca="1" si="1"/>
        <v>0</v>
      </c>
      <c r="E11" s="33"/>
      <c r="F11" s="12"/>
      <c r="G11" s="30">
        <f t="shared" ca="1" si="2"/>
        <v>0</v>
      </c>
      <c r="H11" s="33"/>
      <c r="I11" s="12"/>
      <c r="J11" s="30">
        <f t="shared" ca="1" si="3"/>
        <v>0</v>
      </c>
      <c r="K11" s="33"/>
      <c r="L11" s="12"/>
      <c r="M11" s="30">
        <f t="shared" ca="1" si="4"/>
        <v>0</v>
      </c>
      <c r="N11" s="33"/>
      <c r="O11" s="12"/>
      <c r="P11" s="30">
        <f t="shared" ca="1" si="5"/>
        <v>0</v>
      </c>
      <c r="Q11" s="33"/>
      <c r="R11" s="12"/>
      <c r="S11" s="30">
        <f t="shared" ca="1" si="6"/>
        <v>0</v>
      </c>
      <c r="T11" s="33"/>
      <c r="U11" s="12"/>
      <c r="V11" s="30">
        <f t="shared" ca="1" si="7"/>
        <v>0</v>
      </c>
      <c r="W11" s="33"/>
      <c r="X11" s="12">
        <v>57</v>
      </c>
      <c r="Y11" s="30">
        <f t="shared" ca="1" si="8"/>
        <v>15</v>
      </c>
      <c r="Z11" s="33"/>
      <c r="AA11" s="12"/>
      <c r="AB11" s="30">
        <f t="shared" ca="1" si="9"/>
        <v>0</v>
      </c>
      <c r="AC11" s="33"/>
      <c r="AD11" s="12">
        <v>30</v>
      </c>
      <c r="AE11" s="30">
        <f t="shared" ca="1" si="10"/>
        <v>14</v>
      </c>
      <c r="AF11" s="33"/>
      <c r="AG11" s="12">
        <v>13</v>
      </c>
      <c r="AH11" s="30">
        <f t="shared" ca="1" si="11"/>
        <v>9</v>
      </c>
      <c r="AI11" s="33"/>
      <c r="AJ11" s="12">
        <v>10</v>
      </c>
      <c r="AK11" s="30">
        <f t="shared" ca="1" si="12"/>
        <v>17</v>
      </c>
      <c r="AL11" s="33"/>
      <c r="AM11" s="12"/>
      <c r="AN11" s="30">
        <f t="shared" ca="1" si="13"/>
        <v>0</v>
      </c>
      <c r="AO11" s="33"/>
      <c r="AP11" s="12"/>
      <c r="AQ11" s="30">
        <f t="shared" ca="1" si="14"/>
        <v>0</v>
      </c>
      <c r="AR11" s="33"/>
      <c r="AS11" s="12"/>
      <c r="AT11" s="7">
        <f t="shared" ca="1" si="15"/>
        <v>0</v>
      </c>
      <c r="AU11" s="33"/>
      <c r="AV11" s="12"/>
      <c r="AW11" s="7">
        <f t="shared" ca="1" si="16"/>
        <v>0</v>
      </c>
      <c r="AX11" s="33"/>
      <c r="AY11" s="12"/>
      <c r="AZ11" s="30">
        <f t="shared" ca="1" si="17"/>
        <v>0</v>
      </c>
      <c r="BA11" s="33"/>
      <c r="BB11" s="12"/>
      <c r="BC11" s="30">
        <f t="shared" ca="1" si="18"/>
        <v>0</v>
      </c>
      <c r="BD11" s="33"/>
      <c r="BE11" s="12"/>
      <c r="BF11" s="30">
        <f t="shared" ca="1" si="19"/>
        <v>0</v>
      </c>
      <c r="BG11" s="33"/>
      <c r="BH11" s="12"/>
      <c r="BI11" s="30">
        <f t="shared" ca="1" si="20"/>
        <v>0</v>
      </c>
      <c r="BJ11" s="33"/>
      <c r="BK11" s="12"/>
      <c r="BL11" s="30">
        <f t="shared" ca="1" si="21"/>
        <v>0</v>
      </c>
      <c r="BM11" s="33"/>
      <c r="BN11" s="159">
        <f t="shared" ca="1" si="22"/>
        <v>55</v>
      </c>
      <c r="BO11" s="251" t="str">
        <f t="shared" ref="BO11:BO21" si="24">B11</f>
        <v>Кулинич Богдан - Герлиц Анастасия</v>
      </c>
      <c r="BP11" s="252"/>
      <c r="BQ11" s="253"/>
      <c r="BR11" s="139">
        <f t="shared" ref="BR11:BR18" ca="1" si="25">IF(BN11&gt;0,RANK(BN11,$BN$10:$BN$18),0)</f>
        <v>2</v>
      </c>
    </row>
    <row r="12" spans="1:70" s="35" customFormat="1" ht="15" thickBot="1" x14ac:dyDescent="0.3">
      <c r="A12" s="31">
        <f t="shared" si="0"/>
        <v>3</v>
      </c>
      <c r="B12" s="38" t="s">
        <v>167</v>
      </c>
      <c r="C12" s="12"/>
      <c r="D12" s="30">
        <f t="shared" ca="1" si="1"/>
        <v>0</v>
      </c>
      <c r="E12" s="33"/>
      <c r="F12" s="12"/>
      <c r="G12" s="30">
        <f t="shared" ca="1" si="2"/>
        <v>0</v>
      </c>
      <c r="H12" s="33"/>
      <c r="I12" s="12"/>
      <c r="J12" s="30">
        <f t="shared" ca="1" si="3"/>
        <v>0</v>
      </c>
      <c r="K12" s="33"/>
      <c r="L12" s="12"/>
      <c r="M12" s="30">
        <f t="shared" ca="1" si="4"/>
        <v>0</v>
      </c>
      <c r="N12" s="33"/>
      <c r="O12" s="12">
        <v>16</v>
      </c>
      <c r="P12" s="30">
        <f t="shared" ca="1" si="5"/>
        <v>9</v>
      </c>
      <c r="Q12" s="33"/>
      <c r="R12" s="12"/>
      <c r="S12" s="30">
        <f t="shared" ca="1" si="6"/>
        <v>0</v>
      </c>
      <c r="T12" s="9"/>
      <c r="U12" s="12"/>
      <c r="V12" s="7">
        <f t="shared" ca="1" si="7"/>
        <v>0</v>
      </c>
      <c r="W12" s="9"/>
      <c r="X12" s="12"/>
      <c r="Y12" s="7">
        <f t="shared" ca="1" si="8"/>
        <v>0</v>
      </c>
      <c r="Z12" s="9"/>
      <c r="AA12" s="12"/>
      <c r="AB12" s="7">
        <f t="shared" ca="1" si="9"/>
        <v>0</v>
      </c>
      <c r="AC12" s="9"/>
      <c r="AD12" s="12"/>
      <c r="AE12" s="7">
        <f t="shared" ca="1" si="10"/>
        <v>0</v>
      </c>
      <c r="AF12" s="9"/>
      <c r="AG12" s="12"/>
      <c r="AH12" s="30">
        <f t="shared" ca="1" si="11"/>
        <v>0</v>
      </c>
      <c r="AI12" s="33"/>
      <c r="AJ12" s="12"/>
      <c r="AK12" s="7">
        <f t="shared" ca="1" si="12"/>
        <v>0</v>
      </c>
      <c r="AL12" s="9"/>
      <c r="AM12" s="12"/>
      <c r="AN12" s="7">
        <f t="shared" ca="1" si="13"/>
        <v>0</v>
      </c>
      <c r="AO12" s="9"/>
      <c r="AP12" s="12"/>
      <c r="AQ12" s="7">
        <f t="shared" ca="1" si="14"/>
        <v>0</v>
      </c>
      <c r="AR12" s="9"/>
      <c r="AS12" s="12"/>
      <c r="AT12" s="7">
        <f t="shared" ca="1" si="15"/>
        <v>0</v>
      </c>
      <c r="AU12" s="9"/>
      <c r="AV12" s="12"/>
      <c r="AW12" s="7">
        <f t="shared" ca="1" si="16"/>
        <v>0</v>
      </c>
      <c r="AX12" s="9"/>
      <c r="AY12" s="12"/>
      <c r="AZ12" s="7">
        <f t="shared" ca="1" si="17"/>
        <v>0</v>
      </c>
      <c r="BA12" s="9"/>
      <c r="BB12" s="12"/>
      <c r="BC12" s="7">
        <f t="shared" ca="1" si="18"/>
        <v>0</v>
      </c>
      <c r="BD12" s="9"/>
      <c r="BE12" s="12"/>
      <c r="BF12" s="7">
        <f t="shared" ca="1" si="19"/>
        <v>0</v>
      </c>
      <c r="BG12" s="9"/>
      <c r="BH12" s="12"/>
      <c r="BI12" s="30">
        <f t="shared" ca="1" si="20"/>
        <v>0</v>
      </c>
      <c r="BJ12" s="33"/>
      <c r="BK12" s="12"/>
      <c r="BL12" s="30">
        <f t="shared" ca="1" si="21"/>
        <v>0</v>
      </c>
      <c r="BM12" s="33"/>
      <c r="BN12" s="159">
        <f t="shared" ca="1" si="22"/>
        <v>9</v>
      </c>
      <c r="BO12" s="251" t="str">
        <f t="shared" si="24"/>
        <v>Кравченко Вячеслав - Широковская Мария</v>
      </c>
      <c r="BP12" s="252"/>
      <c r="BQ12" s="253"/>
      <c r="BR12" s="139">
        <f t="shared" ca="1" si="25"/>
        <v>3</v>
      </c>
    </row>
    <row r="13" spans="1:70" s="35" customFormat="1" ht="15" thickBot="1" x14ac:dyDescent="0.3">
      <c r="A13" s="31">
        <f t="shared" si="0"/>
        <v>4</v>
      </c>
      <c r="B13" s="32" t="s">
        <v>32</v>
      </c>
      <c r="C13" s="12"/>
      <c r="D13" s="30">
        <f t="shared" ca="1" si="1"/>
        <v>0</v>
      </c>
      <c r="E13" s="33"/>
      <c r="F13" s="12">
        <v>41</v>
      </c>
      <c r="G13" s="30">
        <f t="shared" ca="1" si="2"/>
        <v>6</v>
      </c>
      <c r="H13" s="33"/>
      <c r="I13" s="12"/>
      <c r="J13" s="30">
        <f t="shared" ca="1" si="3"/>
        <v>0</v>
      </c>
      <c r="K13" s="33"/>
      <c r="L13" s="12"/>
      <c r="M13" s="30">
        <f t="shared" ca="1" si="4"/>
        <v>0</v>
      </c>
      <c r="N13" s="33"/>
      <c r="O13" s="12"/>
      <c r="P13" s="30">
        <f t="shared" ca="1" si="5"/>
        <v>0</v>
      </c>
      <c r="Q13" s="33"/>
      <c r="R13" s="12"/>
      <c r="S13" s="30">
        <f t="shared" ca="1" si="6"/>
        <v>0</v>
      </c>
      <c r="T13" s="33"/>
      <c r="U13" s="12"/>
      <c r="V13" s="30">
        <f t="shared" ca="1" si="7"/>
        <v>0</v>
      </c>
      <c r="W13" s="33"/>
      <c r="X13" s="12"/>
      <c r="Y13" s="30">
        <f t="shared" ca="1" si="8"/>
        <v>0</v>
      </c>
      <c r="Z13" s="33"/>
      <c r="AA13" s="12"/>
      <c r="AB13" s="30">
        <f t="shared" ca="1" si="9"/>
        <v>0</v>
      </c>
      <c r="AC13" s="33"/>
      <c r="AD13" s="12"/>
      <c r="AE13" s="30">
        <f t="shared" ca="1" si="10"/>
        <v>0</v>
      </c>
      <c r="AF13" s="33"/>
      <c r="AG13" s="12"/>
      <c r="AH13" s="30">
        <f t="shared" ca="1" si="11"/>
        <v>0</v>
      </c>
      <c r="AI13" s="33"/>
      <c r="AJ13" s="12"/>
      <c r="AK13" s="30">
        <f t="shared" ca="1" si="12"/>
        <v>0</v>
      </c>
      <c r="AL13" s="33"/>
      <c r="AM13" s="12"/>
      <c r="AN13" s="30">
        <f t="shared" ca="1" si="13"/>
        <v>0</v>
      </c>
      <c r="AO13" s="33"/>
      <c r="AP13" s="12"/>
      <c r="AQ13" s="30">
        <f t="shared" ca="1" si="14"/>
        <v>0</v>
      </c>
      <c r="AR13" s="33"/>
      <c r="AS13" s="12"/>
      <c r="AT13" s="7">
        <f t="shared" ca="1" si="15"/>
        <v>0</v>
      </c>
      <c r="AU13" s="33"/>
      <c r="AV13" s="12"/>
      <c r="AW13" s="7">
        <f t="shared" ca="1" si="16"/>
        <v>0</v>
      </c>
      <c r="AX13" s="33"/>
      <c r="AY13" s="12"/>
      <c r="AZ13" s="30">
        <f t="shared" ca="1" si="17"/>
        <v>0</v>
      </c>
      <c r="BA13" s="33"/>
      <c r="BB13" s="12"/>
      <c r="BC13" s="30">
        <f t="shared" ca="1" si="18"/>
        <v>0</v>
      </c>
      <c r="BD13" s="33"/>
      <c r="BE13" s="12"/>
      <c r="BF13" s="30">
        <f t="shared" ca="1" si="19"/>
        <v>0</v>
      </c>
      <c r="BG13" s="33"/>
      <c r="BH13" s="12"/>
      <c r="BI13" s="30">
        <f t="shared" ca="1" si="20"/>
        <v>0</v>
      </c>
      <c r="BJ13" s="33"/>
      <c r="BK13" s="12"/>
      <c r="BL13" s="30">
        <f t="shared" ca="1" si="21"/>
        <v>0</v>
      </c>
      <c r="BM13" s="33"/>
      <c r="BN13" s="159">
        <f t="shared" ca="1" si="22"/>
        <v>6</v>
      </c>
      <c r="BO13" s="251" t="str">
        <f t="shared" si="24"/>
        <v>Зелов Денис - Турманидзе Марика</v>
      </c>
      <c r="BP13" s="252"/>
      <c r="BQ13" s="253"/>
      <c r="BR13" s="139">
        <f t="shared" ca="1" si="25"/>
        <v>4</v>
      </c>
    </row>
    <row r="14" spans="1:70" s="35" customFormat="1" ht="15" thickBot="1" x14ac:dyDescent="0.3">
      <c r="A14" s="31">
        <f t="shared" si="0"/>
        <v>5</v>
      </c>
      <c r="B14" s="32" t="s">
        <v>18</v>
      </c>
      <c r="C14" s="12"/>
      <c r="D14" s="30">
        <f t="shared" ca="1" si="1"/>
        <v>0</v>
      </c>
      <c r="E14" s="33"/>
      <c r="F14" s="12">
        <v>56</v>
      </c>
      <c r="G14" s="30">
        <f t="shared" ca="1" si="2"/>
        <v>6</v>
      </c>
      <c r="H14" s="33"/>
      <c r="I14" s="12"/>
      <c r="J14" s="30">
        <f t="shared" ca="1" si="3"/>
        <v>0</v>
      </c>
      <c r="K14" s="33"/>
      <c r="L14" s="12"/>
      <c r="M14" s="30">
        <f t="shared" ca="1" si="4"/>
        <v>0</v>
      </c>
      <c r="N14" s="33"/>
      <c r="O14" s="12"/>
      <c r="P14" s="30">
        <f t="shared" ca="1" si="5"/>
        <v>0</v>
      </c>
      <c r="Q14" s="33"/>
      <c r="R14" s="12"/>
      <c r="S14" s="30">
        <f t="shared" ca="1" si="6"/>
        <v>0</v>
      </c>
      <c r="T14" s="33"/>
      <c r="U14" s="12"/>
      <c r="V14" s="30">
        <f t="shared" ca="1" si="7"/>
        <v>0</v>
      </c>
      <c r="W14" s="33"/>
      <c r="X14" s="12"/>
      <c r="Y14" s="30">
        <f t="shared" ca="1" si="8"/>
        <v>0</v>
      </c>
      <c r="Z14" s="33"/>
      <c r="AA14" s="12"/>
      <c r="AB14" s="30">
        <f t="shared" ca="1" si="9"/>
        <v>0</v>
      </c>
      <c r="AC14" s="33"/>
      <c r="AD14" s="12"/>
      <c r="AE14" s="30">
        <f t="shared" ca="1" si="10"/>
        <v>0</v>
      </c>
      <c r="AF14" s="33"/>
      <c r="AG14" s="12"/>
      <c r="AH14" s="30">
        <f t="shared" ca="1" si="11"/>
        <v>0</v>
      </c>
      <c r="AI14" s="33"/>
      <c r="AJ14" s="12"/>
      <c r="AK14" s="30">
        <f t="shared" ca="1" si="12"/>
        <v>0</v>
      </c>
      <c r="AL14" s="33"/>
      <c r="AM14" s="12"/>
      <c r="AN14" s="30">
        <f t="shared" ca="1" si="13"/>
        <v>0</v>
      </c>
      <c r="AO14" s="33"/>
      <c r="AP14" s="12"/>
      <c r="AQ14" s="30">
        <f t="shared" ca="1" si="14"/>
        <v>0</v>
      </c>
      <c r="AR14" s="33"/>
      <c r="AS14" s="12"/>
      <c r="AT14" s="7">
        <f t="shared" ca="1" si="15"/>
        <v>0</v>
      </c>
      <c r="AU14" s="33"/>
      <c r="AV14" s="12"/>
      <c r="AW14" s="7">
        <f t="shared" ca="1" si="16"/>
        <v>0</v>
      </c>
      <c r="AX14" s="33"/>
      <c r="AY14" s="12"/>
      <c r="AZ14" s="30">
        <f t="shared" ca="1" si="17"/>
        <v>0</v>
      </c>
      <c r="BA14" s="33"/>
      <c r="BB14" s="12"/>
      <c r="BC14" s="30">
        <f t="shared" ca="1" si="18"/>
        <v>0</v>
      </c>
      <c r="BD14" s="33"/>
      <c r="BE14" s="12"/>
      <c r="BF14" s="30">
        <f t="shared" ca="1" si="19"/>
        <v>0</v>
      </c>
      <c r="BG14" s="33"/>
      <c r="BH14" s="12"/>
      <c r="BI14" s="30">
        <f t="shared" ca="1" si="20"/>
        <v>0</v>
      </c>
      <c r="BJ14" s="33"/>
      <c r="BK14" s="12"/>
      <c r="BL14" s="30">
        <f t="shared" ca="1" si="21"/>
        <v>0</v>
      </c>
      <c r="BM14" s="33"/>
      <c r="BN14" s="159">
        <f t="shared" ca="1" si="22"/>
        <v>6</v>
      </c>
      <c r="BO14" s="251" t="str">
        <f t="shared" si="24"/>
        <v>Ефремов Игорь - Черненко Елизавета</v>
      </c>
      <c r="BP14" s="252"/>
      <c r="BQ14" s="253"/>
      <c r="BR14" s="139">
        <f t="shared" ca="1" si="25"/>
        <v>4</v>
      </c>
    </row>
    <row r="15" spans="1:70" s="35" customFormat="1" ht="15" thickBot="1" x14ac:dyDescent="0.3">
      <c r="A15" s="31">
        <f t="shared" si="0"/>
        <v>6</v>
      </c>
      <c r="B15" s="3" t="s">
        <v>84</v>
      </c>
      <c r="C15" s="12"/>
      <c r="D15" s="7">
        <f t="shared" ca="1" si="1"/>
        <v>0</v>
      </c>
      <c r="E15" s="9"/>
      <c r="F15" s="12">
        <v>47</v>
      </c>
      <c r="G15" s="30">
        <f t="shared" ca="1" si="2"/>
        <v>6</v>
      </c>
      <c r="H15" s="33"/>
      <c r="I15" s="12"/>
      <c r="J15" s="30">
        <f t="shared" ca="1" si="3"/>
        <v>0</v>
      </c>
      <c r="K15" s="33"/>
      <c r="L15" s="12"/>
      <c r="M15" s="30">
        <f t="shared" ca="1" si="4"/>
        <v>0</v>
      </c>
      <c r="N15" s="33"/>
      <c r="O15" s="12"/>
      <c r="P15" s="30">
        <f t="shared" ca="1" si="5"/>
        <v>0</v>
      </c>
      <c r="Q15" s="33"/>
      <c r="R15" s="12"/>
      <c r="S15" s="30">
        <f t="shared" ca="1" si="6"/>
        <v>0</v>
      </c>
      <c r="T15" s="33"/>
      <c r="U15" s="12"/>
      <c r="V15" s="30">
        <f t="shared" ca="1" si="7"/>
        <v>0</v>
      </c>
      <c r="W15" s="33"/>
      <c r="X15" s="12"/>
      <c r="Y15" s="30">
        <f t="shared" ca="1" si="8"/>
        <v>0</v>
      </c>
      <c r="Z15" s="33"/>
      <c r="AA15" s="12"/>
      <c r="AB15" s="30">
        <f t="shared" ca="1" si="9"/>
        <v>0</v>
      </c>
      <c r="AC15" s="33"/>
      <c r="AD15" s="12"/>
      <c r="AE15" s="30">
        <f t="shared" ca="1" si="10"/>
        <v>0</v>
      </c>
      <c r="AF15" s="33"/>
      <c r="AG15" s="12"/>
      <c r="AH15" s="30">
        <f t="shared" ca="1" si="11"/>
        <v>0</v>
      </c>
      <c r="AI15" s="33"/>
      <c r="AJ15" s="12"/>
      <c r="AK15" s="30">
        <f t="shared" ca="1" si="12"/>
        <v>0</v>
      </c>
      <c r="AL15" s="33"/>
      <c r="AM15" s="12"/>
      <c r="AN15" s="30">
        <f t="shared" ca="1" si="13"/>
        <v>0</v>
      </c>
      <c r="AO15" s="33"/>
      <c r="AP15" s="12"/>
      <c r="AQ15" s="30">
        <f t="shared" ca="1" si="14"/>
        <v>0</v>
      </c>
      <c r="AR15" s="33"/>
      <c r="AS15" s="12"/>
      <c r="AT15" s="7">
        <f t="shared" ca="1" si="15"/>
        <v>0</v>
      </c>
      <c r="AU15" s="33"/>
      <c r="AV15" s="12"/>
      <c r="AW15" s="7">
        <f t="shared" ca="1" si="16"/>
        <v>0</v>
      </c>
      <c r="AX15" s="33"/>
      <c r="AY15" s="12"/>
      <c r="AZ15" s="30">
        <f t="shared" ca="1" si="17"/>
        <v>0</v>
      </c>
      <c r="BA15" s="33"/>
      <c r="BB15" s="12"/>
      <c r="BC15" s="30">
        <f t="shared" ca="1" si="18"/>
        <v>0</v>
      </c>
      <c r="BD15" s="33"/>
      <c r="BE15" s="12"/>
      <c r="BF15" s="30">
        <f t="shared" ca="1" si="19"/>
        <v>0</v>
      </c>
      <c r="BG15" s="33"/>
      <c r="BH15" s="12"/>
      <c r="BI15" s="30">
        <f t="shared" ca="1" si="20"/>
        <v>0</v>
      </c>
      <c r="BJ15" s="33"/>
      <c r="BK15" s="12"/>
      <c r="BL15" s="30">
        <f t="shared" ca="1" si="21"/>
        <v>0</v>
      </c>
      <c r="BM15" s="33"/>
      <c r="BN15" s="159">
        <f t="shared" ca="1" si="22"/>
        <v>6</v>
      </c>
      <c r="BO15" s="251" t="str">
        <f t="shared" si="24"/>
        <v>Лесной Илья - Мох Кристина</v>
      </c>
      <c r="BP15" s="252"/>
      <c r="BQ15" s="253"/>
      <c r="BR15" s="139">
        <f t="shared" ca="1" si="25"/>
        <v>4</v>
      </c>
    </row>
    <row r="16" spans="1:70" s="35" customFormat="1" ht="15" thickBot="1" x14ac:dyDescent="0.3">
      <c r="A16" s="31">
        <f t="shared" si="0"/>
        <v>7</v>
      </c>
      <c r="B16" s="32" t="s">
        <v>17</v>
      </c>
      <c r="C16" s="12"/>
      <c r="D16" s="30">
        <f t="shared" ca="1" si="1"/>
        <v>0</v>
      </c>
      <c r="E16" s="33"/>
      <c r="F16" s="12"/>
      <c r="G16" s="30">
        <f t="shared" ca="1" si="2"/>
        <v>0</v>
      </c>
      <c r="H16" s="33"/>
      <c r="I16" s="12"/>
      <c r="J16" s="30">
        <f t="shared" ca="1" si="3"/>
        <v>0</v>
      </c>
      <c r="K16" s="33"/>
      <c r="L16" s="12"/>
      <c r="M16" s="30">
        <f t="shared" ca="1" si="4"/>
        <v>0</v>
      </c>
      <c r="N16" s="33"/>
      <c r="O16" s="12"/>
      <c r="P16" s="30">
        <f t="shared" ca="1" si="5"/>
        <v>0</v>
      </c>
      <c r="Q16" s="33"/>
      <c r="R16" s="12"/>
      <c r="S16" s="30">
        <f t="shared" ca="1" si="6"/>
        <v>0</v>
      </c>
      <c r="T16" s="33"/>
      <c r="U16" s="12"/>
      <c r="V16" s="30">
        <f t="shared" ca="1" si="7"/>
        <v>0</v>
      </c>
      <c r="W16" s="33"/>
      <c r="X16" s="12"/>
      <c r="Y16" s="30">
        <f t="shared" ca="1" si="8"/>
        <v>0</v>
      </c>
      <c r="Z16" s="33"/>
      <c r="AA16" s="12"/>
      <c r="AB16" s="30">
        <f t="shared" ca="1" si="9"/>
        <v>0</v>
      </c>
      <c r="AC16" s="33"/>
      <c r="AD16" s="12"/>
      <c r="AE16" s="30">
        <f t="shared" ca="1" si="10"/>
        <v>0</v>
      </c>
      <c r="AF16" s="33"/>
      <c r="AG16" s="12"/>
      <c r="AH16" s="30">
        <f t="shared" ca="1" si="11"/>
        <v>0</v>
      </c>
      <c r="AI16" s="33"/>
      <c r="AJ16" s="12"/>
      <c r="AK16" s="30">
        <f t="shared" ca="1" si="12"/>
        <v>0</v>
      </c>
      <c r="AL16" s="33"/>
      <c r="AM16" s="12">
        <v>34</v>
      </c>
      <c r="AN16" s="30">
        <f t="shared" ca="1" si="13"/>
        <v>4</v>
      </c>
      <c r="AO16" s="33"/>
      <c r="AP16" s="12"/>
      <c r="AQ16" s="30">
        <f t="shared" ca="1" si="14"/>
        <v>0</v>
      </c>
      <c r="AR16" s="33"/>
      <c r="AS16" s="12"/>
      <c r="AT16" s="7">
        <f t="shared" ca="1" si="15"/>
        <v>0</v>
      </c>
      <c r="AU16" s="33"/>
      <c r="AV16" s="12"/>
      <c r="AW16" s="7">
        <f t="shared" ca="1" si="16"/>
        <v>0</v>
      </c>
      <c r="AX16" s="33"/>
      <c r="AY16" s="12"/>
      <c r="AZ16" s="30">
        <f t="shared" ca="1" si="17"/>
        <v>0</v>
      </c>
      <c r="BA16" s="33"/>
      <c r="BB16" s="12"/>
      <c r="BC16" s="30">
        <f t="shared" ca="1" si="18"/>
        <v>0</v>
      </c>
      <c r="BD16" s="33"/>
      <c r="BE16" s="12"/>
      <c r="BF16" s="30">
        <f t="shared" ca="1" si="19"/>
        <v>0</v>
      </c>
      <c r="BG16" s="33"/>
      <c r="BH16" s="12"/>
      <c r="BI16" s="30">
        <f t="shared" ca="1" si="20"/>
        <v>0</v>
      </c>
      <c r="BJ16" s="33"/>
      <c r="BK16" s="12"/>
      <c r="BL16" s="30">
        <f t="shared" ca="1" si="21"/>
        <v>0</v>
      </c>
      <c r="BM16" s="33"/>
      <c r="BN16" s="159">
        <f t="shared" ca="1" si="22"/>
        <v>4</v>
      </c>
      <c r="BO16" s="251" t="str">
        <f t="shared" si="24"/>
        <v>Кривопаленко Максим - Тяшкун Ева</v>
      </c>
      <c r="BP16" s="252"/>
      <c r="BQ16" s="253"/>
      <c r="BR16" s="139">
        <f t="shared" ca="1" si="25"/>
        <v>7</v>
      </c>
    </row>
    <row r="17" spans="1:70" ht="15" thickBot="1" x14ac:dyDescent="0.3">
      <c r="A17" s="31">
        <f t="shared" si="0"/>
        <v>8</v>
      </c>
      <c r="B17" s="32" t="s">
        <v>164</v>
      </c>
      <c r="C17" s="12"/>
      <c r="D17" s="7">
        <f t="shared" ca="1" si="1"/>
        <v>0</v>
      </c>
      <c r="E17" s="9"/>
      <c r="F17" s="12"/>
      <c r="G17" s="30">
        <f t="shared" ca="1" si="2"/>
        <v>0</v>
      </c>
      <c r="H17" s="9"/>
      <c r="I17" s="12"/>
      <c r="J17" s="7">
        <f t="shared" ca="1" si="3"/>
        <v>0</v>
      </c>
      <c r="K17" s="9"/>
      <c r="L17" s="12"/>
      <c r="M17" s="7">
        <f t="shared" ca="1" si="4"/>
        <v>0</v>
      </c>
      <c r="N17" s="9"/>
      <c r="O17" s="12"/>
      <c r="P17" s="7">
        <f t="shared" ca="1" si="5"/>
        <v>0</v>
      </c>
      <c r="Q17" s="9"/>
      <c r="R17" s="12"/>
      <c r="S17" s="30">
        <f t="shared" ca="1" si="6"/>
        <v>0</v>
      </c>
      <c r="T17" s="9"/>
      <c r="U17" s="12"/>
      <c r="V17" s="7">
        <f t="shared" ca="1" si="7"/>
        <v>0</v>
      </c>
      <c r="W17" s="9"/>
      <c r="X17" s="12"/>
      <c r="Y17" s="7">
        <f t="shared" ca="1" si="8"/>
        <v>0</v>
      </c>
      <c r="Z17" s="9"/>
      <c r="AA17" s="12"/>
      <c r="AB17" s="7">
        <f t="shared" ca="1" si="9"/>
        <v>0</v>
      </c>
      <c r="AC17" s="9"/>
      <c r="AD17" s="12"/>
      <c r="AE17" s="7">
        <f t="shared" ca="1" si="10"/>
        <v>0</v>
      </c>
      <c r="AF17" s="9"/>
      <c r="AG17" s="12"/>
      <c r="AH17" s="30">
        <f t="shared" ca="1" si="11"/>
        <v>0</v>
      </c>
      <c r="AI17" s="33"/>
      <c r="AJ17" s="12"/>
      <c r="AK17" s="7">
        <f t="shared" ca="1" si="12"/>
        <v>0</v>
      </c>
      <c r="AL17" s="9"/>
      <c r="AM17" s="12"/>
      <c r="AN17" s="7">
        <f t="shared" ca="1" si="13"/>
        <v>0</v>
      </c>
      <c r="AO17" s="9"/>
      <c r="AP17" s="12"/>
      <c r="AQ17" s="7">
        <f t="shared" ca="1" si="14"/>
        <v>0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7">
        <f t="shared" ca="1" si="17"/>
        <v>0</v>
      </c>
      <c r="BA17" s="9"/>
      <c r="BB17" s="12"/>
      <c r="BC17" s="7">
        <f t="shared" ca="1" si="18"/>
        <v>0</v>
      </c>
      <c r="BD17" s="9"/>
      <c r="BE17" s="12"/>
      <c r="BF17" s="7">
        <f t="shared" ca="1" si="19"/>
        <v>0</v>
      </c>
      <c r="BG17" s="9"/>
      <c r="BH17" s="12"/>
      <c r="BI17" s="30">
        <f t="shared" ca="1" si="20"/>
        <v>0</v>
      </c>
      <c r="BJ17" s="33"/>
      <c r="BK17" s="12"/>
      <c r="BL17" s="30">
        <f t="shared" ca="1" si="21"/>
        <v>0</v>
      </c>
      <c r="BM17" s="33"/>
      <c r="BN17" s="159">
        <f t="shared" ca="1" si="22"/>
        <v>0</v>
      </c>
      <c r="BO17" s="251" t="str">
        <f t="shared" si="24"/>
        <v>Вдовицкий Данил - Басакова Эдуарда</v>
      </c>
      <c r="BP17" s="252"/>
      <c r="BQ17" s="253"/>
      <c r="BR17" s="139">
        <f t="shared" ca="1" si="25"/>
        <v>0</v>
      </c>
    </row>
    <row r="18" spans="1:70" s="35" customFormat="1" ht="15" thickBot="1" x14ac:dyDescent="0.3">
      <c r="A18" s="31">
        <f t="shared" si="0"/>
        <v>9</v>
      </c>
      <c r="B18" s="3" t="s">
        <v>163</v>
      </c>
      <c r="C18" s="12"/>
      <c r="D18" s="30">
        <f t="shared" ca="1" si="1"/>
        <v>0</v>
      </c>
      <c r="E18" s="33"/>
      <c r="F18" s="12"/>
      <c r="G18" s="30">
        <f t="shared" ca="1" si="2"/>
        <v>0</v>
      </c>
      <c r="H18" s="33"/>
      <c r="I18" s="12"/>
      <c r="J18" s="30">
        <f t="shared" ca="1" si="3"/>
        <v>0</v>
      </c>
      <c r="K18" s="33"/>
      <c r="L18" s="12"/>
      <c r="M18" s="30">
        <f t="shared" ca="1" si="4"/>
        <v>0</v>
      </c>
      <c r="N18" s="33"/>
      <c r="O18" s="12"/>
      <c r="P18" s="30">
        <f t="shared" ca="1" si="5"/>
        <v>0</v>
      </c>
      <c r="Q18" s="33"/>
      <c r="R18" s="12"/>
      <c r="S18" s="30">
        <f t="shared" ca="1" si="6"/>
        <v>0</v>
      </c>
      <c r="T18" s="33"/>
      <c r="U18" s="12"/>
      <c r="V18" s="30">
        <f t="shared" ca="1" si="7"/>
        <v>0</v>
      </c>
      <c r="W18" s="33"/>
      <c r="X18" s="12"/>
      <c r="Y18" s="30">
        <f t="shared" ca="1" si="8"/>
        <v>0</v>
      </c>
      <c r="Z18" s="33"/>
      <c r="AA18" s="12"/>
      <c r="AB18" s="30">
        <f t="shared" ca="1" si="9"/>
        <v>0</v>
      </c>
      <c r="AC18" s="33"/>
      <c r="AD18" s="12"/>
      <c r="AE18" s="30">
        <f t="shared" ca="1" si="10"/>
        <v>0</v>
      </c>
      <c r="AF18" s="33"/>
      <c r="AG18" s="12"/>
      <c r="AH18" s="30">
        <f t="shared" ca="1" si="11"/>
        <v>0</v>
      </c>
      <c r="AI18" s="33"/>
      <c r="AJ18" s="12"/>
      <c r="AK18" s="30">
        <f t="shared" ca="1" si="12"/>
        <v>0</v>
      </c>
      <c r="AL18" s="33"/>
      <c r="AM18" s="12"/>
      <c r="AN18" s="30">
        <f t="shared" ca="1" si="13"/>
        <v>0</v>
      </c>
      <c r="AO18" s="33"/>
      <c r="AP18" s="12"/>
      <c r="AQ18" s="30">
        <f t="shared" ca="1" si="14"/>
        <v>0</v>
      </c>
      <c r="AR18" s="33"/>
      <c r="AS18" s="12"/>
      <c r="AT18" s="7">
        <f t="shared" ca="1" si="15"/>
        <v>0</v>
      </c>
      <c r="AU18" s="33"/>
      <c r="AV18" s="12"/>
      <c r="AW18" s="7">
        <f t="shared" ca="1" si="16"/>
        <v>0</v>
      </c>
      <c r="AX18" s="33"/>
      <c r="AY18" s="12"/>
      <c r="AZ18" s="30">
        <f t="shared" ca="1" si="17"/>
        <v>0</v>
      </c>
      <c r="BA18" s="33"/>
      <c r="BB18" s="12"/>
      <c r="BC18" s="30">
        <f t="shared" ca="1" si="18"/>
        <v>0</v>
      </c>
      <c r="BD18" s="33"/>
      <c r="BE18" s="12"/>
      <c r="BF18" s="30">
        <f t="shared" ca="1" si="19"/>
        <v>0</v>
      </c>
      <c r="BG18" s="33"/>
      <c r="BH18" s="12"/>
      <c r="BI18" s="30">
        <f t="shared" ca="1" si="20"/>
        <v>0</v>
      </c>
      <c r="BJ18" s="33"/>
      <c r="BK18" s="12"/>
      <c r="BL18" s="30">
        <f t="shared" ca="1" si="21"/>
        <v>0</v>
      </c>
      <c r="BM18" s="33"/>
      <c r="BN18" s="159">
        <f t="shared" ca="1" si="22"/>
        <v>0</v>
      </c>
      <c r="BO18" s="251" t="str">
        <f t="shared" si="24"/>
        <v>Суслов Илья - Ладикан Екатерина</v>
      </c>
      <c r="BP18" s="252"/>
      <c r="BQ18" s="253"/>
      <c r="BR18" s="139">
        <f t="shared" ca="1" si="25"/>
        <v>0</v>
      </c>
    </row>
    <row r="19" spans="1:70" ht="15" thickBot="1" x14ac:dyDescent="0.3">
      <c r="A19" s="31">
        <f t="shared" ref="A19" si="26">A18+1</f>
        <v>10</v>
      </c>
      <c r="B19" s="32"/>
      <c r="C19" s="12"/>
      <c r="D19" s="30">
        <f t="shared" ref="D19" ca="1" si="27">IF(C19&gt;0,ROUND((INDIRECT(ADDRESS(C19,$C$7,,,"ТаблицаСоответствия"))+E19)*$C$8,0),)</f>
        <v>0</v>
      </c>
      <c r="E19" s="33"/>
      <c r="F19" s="12"/>
      <c r="G19" s="30">
        <f t="shared" ref="G19" ca="1" si="28">IF(F19&gt;0,ROUND((INDIRECT(ADDRESS(F19,$F$7,,,"ТаблицаСоответствия"))+H19)*$F$8,0),)</f>
        <v>0</v>
      </c>
      <c r="H19" s="33"/>
      <c r="I19" s="12"/>
      <c r="J19" s="30">
        <f t="shared" ref="J19" ca="1" si="29">IF(I19&gt;0,ROUND((INDIRECT(ADDRESS(I19,$I$7,,,"ТаблицаСоответствия"))+K19)*$I$8,0),)</f>
        <v>0</v>
      </c>
      <c r="K19" s="33"/>
      <c r="L19" s="12"/>
      <c r="M19" s="30">
        <f t="shared" ref="M19" ca="1" si="30">IF(L19&gt;0,ROUND((INDIRECT(ADDRESS(L19,$L$7,,,"ТаблицаСоответствия"))+N19)*$L$8,0),)</f>
        <v>0</v>
      </c>
      <c r="N19" s="33"/>
      <c r="O19" s="12"/>
      <c r="P19" s="30">
        <f t="shared" ref="P19" ca="1" si="31">IF(O19&gt;0,ROUND((INDIRECT(ADDRESS(O19,$O$7,,,"ТаблицаСоответствия"))+Q19)*$O$8,0),)</f>
        <v>0</v>
      </c>
      <c r="Q19" s="33"/>
      <c r="R19" s="12"/>
      <c r="S19" s="30">
        <f t="shared" ref="S19" ca="1" si="32">IF(R19&gt;0,ROUND((INDIRECT(ADDRESS(R19,$R$7,,,"ТаблицаСоответствия"))+T19)*$R$8,0),)</f>
        <v>0</v>
      </c>
      <c r="T19" s="33"/>
      <c r="U19" s="12"/>
      <c r="V19" s="30">
        <f t="shared" ref="V19" ca="1" si="33">IF(U19&gt;0,ROUND((INDIRECT(ADDRESS(U19,$U$7,,,"ТаблицаСоответствия"))+W19)*$U$8,0),)</f>
        <v>0</v>
      </c>
      <c r="W19" s="33"/>
      <c r="X19" s="12"/>
      <c r="Y19" s="30">
        <f t="shared" ref="Y19" ca="1" si="34">IF(X19&gt;0,ROUND((INDIRECT(ADDRESS(X19,$X$7,,,"ТаблицаСоответствия"))+Z19)*$X$8,0),)</f>
        <v>0</v>
      </c>
      <c r="Z19" s="33"/>
      <c r="AA19" s="12"/>
      <c r="AB19" s="30">
        <f t="shared" ref="AB19" ca="1" si="35">IF(AA19&gt;0,ROUND((INDIRECT(ADDRESS(AA19,$AA$7,,,"ТаблицаСоответствия"))+AC19)*$AA$8,0),)</f>
        <v>0</v>
      </c>
      <c r="AC19" s="33"/>
      <c r="AD19" s="12"/>
      <c r="AE19" s="30">
        <f t="shared" ref="AE19" ca="1" si="36">IF(AD19&gt;0,ROUND((INDIRECT(ADDRESS(AD19,$AD$7,,,"ТаблицаСоответствия"))+AF19)*$AD$8,0),)</f>
        <v>0</v>
      </c>
      <c r="AF19" s="33"/>
      <c r="AG19" s="12"/>
      <c r="AH19" s="30">
        <f t="shared" ref="AH19" ca="1" si="37">IF(AG19&gt;0,ROUND((INDIRECT(ADDRESS(AG19,$AG$7,,,"ТаблицаСоответствия"))+AI19)*$AG$8,0),)</f>
        <v>0</v>
      </c>
      <c r="AI19" s="33"/>
      <c r="AJ19" s="12"/>
      <c r="AK19" s="30">
        <f t="shared" ref="AK19" ca="1" si="38">IF(AJ19&gt;0,ROUND((INDIRECT(ADDRESS(AJ19,$AJ$7,,,"ТаблицаСоответствия"))+AL19)*$AJ$8,0),)</f>
        <v>0</v>
      </c>
      <c r="AL19" s="33"/>
      <c r="AM19" s="12"/>
      <c r="AN19" s="30">
        <f t="shared" ref="AN19" ca="1" si="39">IF(AM19&gt;0,ROUND((INDIRECT(ADDRESS(AM19,$AM$7,,,"ТаблицаСоответствия"))+AO19)*$AM$8,0),)</f>
        <v>0</v>
      </c>
      <c r="AO19" s="33"/>
      <c r="AP19" s="12"/>
      <c r="AQ19" s="30">
        <f t="shared" ref="AQ19" ca="1" si="40">IF(AP19&gt;0,ROUND((INDIRECT(ADDRESS(AP19,$AP$7,,,"ТаблицаСоответствия"))+AR19)*$AP$8,0),)</f>
        <v>0</v>
      </c>
      <c r="AR19" s="33"/>
      <c r="AS19" s="12"/>
      <c r="AT19" s="7">
        <f t="shared" ref="AT19" ca="1" si="41">IF(AS19&gt;0,ROUND((INDIRECT(ADDRESS(AS19,$AS$7,,,"ТаблицаСоответствия"))+AU19)*$AS$8,0),)</f>
        <v>0</v>
      </c>
      <c r="AU19" s="33"/>
      <c r="AV19" s="12"/>
      <c r="AW19" s="7">
        <f t="shared" ref="AW19" ca="1" si="42">IF(AV19&gt;0,ROUND((INDIRECT(ADDRESS(AV19,$AV$7,,,"ТаблицаСоответствия"))+AX19)*$AV$8,0),)</f>
        <v>0</v>
      </c>
      <c r="AX19" s="33"/>
      <c r="AY19" s="12"/>
      <c r="AZ19" s="30">
        <f t="shared" ref="AZ19" ca="1" si="43">IF(AY19&gt;0,ROUND((INDIRECT(ADDRESS(AY19,$AY$7,,,"ТаблицаСоответствия"))+BA19)*$AY$8,0),)</f>
        <v>0</v>
      </c>
      <c r="BA19" s="33"/>
      <c r="BB19" s="12"/>
      <c r="BC19" s="30">
        <f t="shared" ref="BC19" ca="1" si="44">IF(BB19&gt;0,ROUND((INDIRECT(ADDRESS(BB19,$BB$7,,,"ТаблицаСоответствия"))+BD19)*$BB$8,0),)</f>
        <v>0</v>
      </c>
      <c r="BD19" s="33"/>
      <c r="BE19" s="12"/>
      <c r="BF19" s="30">
        <f t="shared" ref="BF19" ca="1" si="45">IF(BE19&gt;0,ROUND((INDIRECT(ADDRESS(BE19,$BE$7,,,"ТаблицаСоответствия"))+BG19)*$BE$8,0),)</f>
        <v>0</v>
      </c>
      <c r="BG19" s="33"/>
      <c r="BH19" s="12"/>
      <c r="BI19" s="30">
        <f t="shared" ref="BI19" ca="1" si="46">IF(BH19&gt;0,ROUND((INDIRECT(ADDRESS(BH19,$BH$7,,,"ТаблицаСоответствия"))+BJ19)*$BH$8,0),)</f>
        <v>0</v>
      </c>
      <c r="BJ19" s="33"/>
      <c r="BK19" s="12"/>
      <c r="BL19" s="30">
        <f t="shared" ref="BL19" ca="1" si="47">IF(BK19&gt;0,ROUND((INDIRECT(ADDRESS(BK19,$BK$7,,,"ТаблицаСоответствия"))+BM19)*$BK$8,0),)</f>
        <v>0</v>
      </c>
      <c r="BM19" s="33"/>
      <c r="BN19" s="159">
        <f t="shared" ca="1" si="22"/>
        <v>0</v>
      </c>
      <c r="BO19" s="251">
        <f t="shared" si="24"/>
        <v>0</v>
      </c>
      <c r="BP19" s="252"/>
      <c r="BQ19" s="253"/>
      <c r="BR19" s="139">
        <f ca="1">IF(BN19&gt;0,RANK(BN19,$BN$10:$BN$21),0)</f>
        <v>0</v>
      </c>
    </row>
    <row r="20" spans="1:70" s="35" customFormat="1" ht="15" thickBot="1" x14ac:dyDescent="0.3">
      <c r="A20" s="31">
        <f t="shared" ref="A20:A21" si="48">A19+1</f>
        <v>11</v>
      </c>
      <c r="B20" s="107" t="s">
        <v>16</v>
      </c>
      <c r="C20" s="108"/>
      <c r="D20" s="109">
        <f t="shared" ref="D20" ca="1" si="49">IF(C20&gt;0,ROUND((INDIRECT(ADDRESS(C20,$C$7,,,"ТаблицаСоответствия"))+E20)*$C$8,0),)</f>
        <v>0</v>
      </c>
      <c r="E20" s="110"/>
      <c r="F20" s="108">
        <v>15</v>
      </c>
      <c r="G20" s="109">
        <f t="shared" ref="G20:G21" ca="1" si="50">IF(F20&gt;0,ROUND((INDIRECT(ADDRESS(F20,$F$7,,,"ТаблицаСоответствия"))+H20)*$F$8,0),)</f>
        <v>13</v>
      </c>
      <c r="H20" s="110"/>
      <c r="I20" s="108"/>
      <c r="J20" s="109">
        <f t="shared" ref="J20:J21" ca="1" si="51">IF(I20&gt;0,ROUND((INDIRECT(ADDRESS(I20,$I$7,,,"ТаблицаСоответствия"))+K20)*$I$8,0),)</f>
        <v>0</v>
      </c>
      <c r="K20" s="110"/>
      <c r="L20" s="108"/>
      <c r="M20" s="109">
        <f t="shared" ref="M20:M21" ca="1" si="52">IF(L20&gt;0,ROUND((INDIRECT(ADDRESS(L20,$L$7,,,"ТаблицаСоответствия"))+N20)*$L$8,0),)</f>
        <v>0</v>
      </c>
      <c r="N20" s="110"/>
      <c r="O20" s="108"/>
      <c r="P20" s="109">
        <f t="shared" ref="P20:P21" ca="1" si="53">IF(O20&gt;0,ROUND((INDIRECT(ADDRESS(O20,$O$7,,,"ТаблицаСоответствия"))+Q20)*$O$8,0),)</f>
        <v>0</v>
      </c>
      <c r="Q20" s="110"/>
      <c r="R20" s="108"/>
      <c r="S20" s="109">
        <f t="shared" ref="S20:S21" ca="1" si="54">IF(R20&gt;0,ROUND((INDIRECT(ADDRESS(R20,$R$7,,,"ТаблицаСоответствия"))+T20)*$R$8,0),)</f>
        <v>0</v>
      </c>
      <c r="T20" s="110"/>
      <c r="U20" s="108"/>
      <c r="V20" s="109">
        <f t="shared" ref="V20:V21" ca="1" si="55">IF(U20&gt;0,ROUND((INDIRECT(ADDRESS(U20,$U$7,,,"ТаблицаСоответствия"))+W20)*$U$8,0),)</f>
        <v>0</v>
      </c>
      <c r="W20" s="110"/>
      <c r="X20" s="108"/>
      <c r="Y20" s="109">
        <f t="shared" ref="Y20:Y21" ca="1" si="56">IF(X20&gt;0,ROUND((INDIRECT(ADDRESS(X20,$X$7,,,"ТаблицаСоответствия"))+Z20)*$X$8,0),)</f>
        <v>0</v>
      </c>
      <c r="Z20" s="110"/>
      <c r="AA20" s="108"/>
      <c r="AB20" s="109">
        <f t="shared" ref="AB20:AB21" ca="1" si="57">IF(AA20&gt;0,ROUND((INDIRECT(ADDRESS(AA20,$AA$7,,,"ТаблицаСоответствия"))+AC20)*$AA$8,0),)</f>
        <v>0</v>
      </c>
      <c r="AC20" s="110"/>
      <c r="AD20" s="108"/>
      <c r="AE20" s="109">
        <f t="shared" ref="AE20:AE21" ca="1" si="58">IF(AD20&gt;0,ROUND((INDIRECT(ADDRESS(AD20,$AD$7,,,"ТаблицаСоответствия"))+AF20)*$AD$8,0),)</f>
        <v>0</v>
      </c>
      <c r="AF20" s="110"/>
      <c r="AG20" s="108"/>
      <c r="AH20" s="109">
        <f t="shared" ref="AH20:AH21" ca="1" si="59">IF(AG20&gt;0,ROUND((INDIRECT(ADDRESS(AG20,$AG$7,,,"ТаблицаСоответствия"))+AI20)*$AG$8,0),)</f>
        <v>0</v>
      </c>
      <c r="AI20" s="110"/>
      <c r="AJ20" s="108"/>
      <c r="AK20" s="109">
        <f t="shared" ref="AK20:AK21" ca="1" si="60">IF(AJ20&gt;0,ROUND((INDIRECT(ADDRESS(AJ20,$AJ$7,,,"ТаблицаСоответствия"))+AL20)*$AJ$8,0),)</f>
        <v>0</v>
      </c>
      <c r="AL20" s="110"/>
      <c r="AM20" s="108"/>
      <c r="AN20" s="109">
        <f t="shared" ref="AN20:AN21" ca="1" si="61">IF(AM20&gt;0,ROUND((INDIRECT(ADDRESS(AM20,$AM$7,,,"ТаблицаСоответствия"))+AO20)*$AM$8,0),)</f>
        <v>0</v>
      </c>
      <c r="AO20" s="110"/>
      <c r="AP20" s="108"/>
      <c r="AQ20" s="109">
        <f t="shared" ref="AQ20:AQ21" ca="1" si="62">IF(AP20&gt;0,ROUND((INDIRECT(ADDRESS(AP20,$AP$7,,,"ТаблицаСоответствия"))+AR20)*$AP$8,0),)</f>
        <v>0</v>
      </c>
      <c r="AR20" s="110"/>
      <c r="AS20" s="108"/>
      <c r="AT20" s="109">
        <f t="shared" ref="AT20:AT21" ca="1" si="63">IF(AS20&gt;0,ROUND((INDIRECT(ADDRESS(AS20,$AS$7,,,"ТаблицаСоответствия"))+AU20)*$AS$8,0),)</f>
        <v>0</v>
      </c>
      <c r="AU20" s="110"/>
      <c r="AV20" s="108"/>
      <c r="AW20" s="109">
        <f t="shared" ref="AW20:AW21" ca="1" si="64">IF(AV20&gt;0,ROUND((INDIRECT(ADDRESS(AV20,$AV$7,,,"ТаблицаСоответствия"))+AX20)*$AV$8,0),)</f>
        <v>0</v>
      </c>
      <c r="AX20" s="110"/>
      <c r="AY20" s="108"/>
      <c r="AZ20" s="109">
        <f t="shared" ref="AZ20:AZ21" ca="1" si="65">IF(AY20&gt;0,ROUND((INDIRECT(ADDRESS(AY20,$AY$7,,,"ТаблицаСоответствия"))+BA20)*$AY$8,0),)</f>
        <v>0</v>
      </c>
      <c r="BA20" s="110"/>
      <c r="BB20" s="108"/>
      <c r="BC20" s="109">
        <f t="shared" ref="BC20:BC21" ca="1" si="66">IF(BB20&gt;0,ROUND((INDIRECT(ADDRESS(BB20,$BB$7,,,"ТаблицаСоответствия"))+BD20)*$BB$8,0),)</f>
        <v>0</v>
      </c>
      <c r="BD20" s="110"/>
      <c r="BE20" s="108"/>
      <c r="BF20" s="109">
        <f t="shared" ref="BF20:BF21" ca="1" si="67">IF(BE20&gt;0,ROUND((INDIRECT(ADDRESS(BE20,$BE$7,,,"ТаблицаСоответствия"))+BG20)*$BE$8,0),)</f>
        <v>0</v>
      </c>
      <c r="BG20" s="110"/>
      <c r="BH20" s="108"/>
      <c r="BI20" s="109">
        <f t="shared" ref="BI20:BI21" ca="1" si="68">IF(BH20&gt;0,ROUND((INDIRECT(ADDRESS(BH20,$BH$7,,,"ТаблицаСоответствия"))+BJ20)*$BH$8,0),)</f>
        <v>0</v>
      </c>
      <c r="BJ20" s="110"/>
      <c r="BK20" s="108"/>
      <c r="BL20" s="109">
        <f t="shared" ref="BL20:BL21" ca="1" si="69">IF(BK20&gt;0,ROUND((INDIRECT(ADDRESS(BK20,$BK$7,,,"ТаблицаСоответствия"))+BM20)*$BK$8,0),)</f>
        <v>0</v>
      </c>
      <c r="BM20" s="110"/>
      <c r="BN20" s="137">
        <f t="shared" ref="BN20:BN21" ca="1" si="70">SUM(BL20,BC20,BF20,AZ20,AN20,AQ20,AK20,AE20,D20,G20,J20,M20,P20,S20,V20,Y20,AB20,AW20,BI20,AH20,AT20)</f>
        <v>13</v>
      </c>
      <c r="BO20" s="268" t="str">
        <f t="shared" si="24"/>
        <v>Кулинич Богдан - Переведенцева Виолетта</v>
      </c>
      <c r="BP20" s="269"/>
      <c r="BQ20" s="270"/>
      <c r="BR20" s="163" t="e">
        <f ca="1">IF(BN20&gt;0,RANK(BN20,$BN$10:$BN$18),0)</f>
        <v>#N/A</v>
      </c>
    </row>
    <row r="21" spans="1:70" s="35" customFormat="1" ht="15" thickBot="1" x14ac:dyDescent="0.3">
      <c r="A21" s="31">
        <f t="shared" si="48"/>
        <v>12</v>
      </c>
      <c r="B21" s="142"/>
      <c r="C21" s="143"/>
      <c r="D21" s="144">
        <f t="shared" ref="D21" ca="1" si="71">IF(C21&gt;0,ROUND((INDIRECT(ADDRESS(C21,$C$7,,,"ТаблицаСоответствия"))+E21)*$C$8,0),)</f>
        <v>0</v>
      </c>
      <c r="E21" s="145"/>
      <c r="F21" s="143"/>
      <c r="G21" s="146">
        <f t="shared" ca="1" si="50"/>
        <v>0</v>
      </c>
      <c r="H21" s="145"/>
      <c r="I21" s="143"/>
      <c r="J21" s="144">
        <f t="shared" ca="1" si="51"/>
        <v>0</v>
      </c>
      <c r="K21" s="145"/>
      <c r="L21" s="143"/>
      <c r="M21" s="144">
        <f t="shared" ca="1" si="52"/>
        <v>0</v>
      </c>
      <c r="N21" s="145"/>
      <c r="O21" s="143"/>
      <c r="P21" s="144">
        <f t="shared" ca="1" si="53"/>
        <v>0</v>
      </c>
      <c r="Q21" s="145"/>
      <c r="R21" s="143"/>
      <c r="S21" s="146">
        <f t="shared" ca="1" si="54"/>
        <v>0</v>
      </c>
      <c r="T21" s="145"/>
      <c r="U21" s="143"/>
      <c r="V21" s="144">
        <f t="shared" ca="1" si="55"/>
        <v>0</v>
      </c>
      <c r="W21" s="145"/>
      <c r="X21" s="143"/>
      <c r="Y21" s="144">
        <f t="shared" ca="1" si="56"/>
        <v>0</v>
      </c>
      <c r="Z21" s="145"/>
      <c r="AA21" s="143"/>
      <c r="AB21" s="144">
        <f t="shared" ca="1" si="57"/>
        <v>0</v>
      </c>
      <c r="AC21" s="145"/>
      <c r="AD21" s="143"/>
      <c r="AE21" s="144">
        <f t="shared" ca="1" si="58"/>
        <v>0</v>
      </c>
      <c r="AF21" s="145"/>
      <c r="AG21" s="143"/>
      <c r="AH21" s="146">
        <f t="shared" ca="1" si="59"/>
        <v>0</v>
      </c>
      <c r="AI21" s="147"/>
      <c r="AJ21" s="143"/>
      <c r="AK21" s="144">
        <f t="shared" ca="1" si="60"/>
        <v>0</v>
      </c>
      <c r="AL21" s="145"/>
      <c r="AM21" s="143"/>
      <c r="AN21" s="144">
        <f t="shared" ca="1" si="61"/>
        <v>0</v>
      </c>
      <c r="AO21" s="145"/>
      <c r="AP21" s="143"/>
      <c r="AQ21" s="144">
        <f t="shared" ca="1" si="62"/>
        <v>0</v>
      </c>
      <c r="AR21" s="145"/>
      <c r="AS21" s="143"/>
      <c r="AT21" s="144">
        <f t="shared" ca="1" si="63"/>
        <v>0</v>
      </c>
      <c r="AU21" s="145"/>
      <c r="AV21" s="143"/>
      <c r="AW21" s="144">
        <f t="shared" ca="1" si="64"/>
        <v>0</v>
      </c>
      <c r="AX21" s="145"/>
      <c r="AY21" s="143"/>
      <c r="AZ21" s="144">
        <f t="shared" ca="1" si="65"/>
        <v>0</v>
      </c>
      <c r="BA21" s="145"/>
      <c r="BB21" s="143"/>
      <c r="BC21" s="144">
        <f t="shared" ca="1" si="66"/>
        <v>0</v>
      </c>
      <c r="BD21" s="145"/>
      <c r="BE21" s="143"/>
      <c r="BF21" s="144">
        <f t="shared" ca="1" si="67"/>
        <v>0</v>
      </c>
      <c r="BG21" s="145"/>
      <c r="BH21" s="143"/>
      <c r="BI21" s="146">
        <f t="shared" ca="1" si="68"/>
        <v>0</v>
      </c>
      <c r="BJ21" s="147"/>
      <c r="BK21" s="143"/>
      <c r="BL21" s="146">
        <f t="shared" ca="1" si="69"/>
        <v>0</v>
      </c>
      <c r="BM21" s="147"/>
      <c r="BN21" s="159">
        <f t="shared" ca="1" si="70"/>
        <v>0</v>
      </c>
      <c r="BO21" s="251">
        <f t="shared" si="24"/>
        <v>0</v>
      </c>
      <c r="BP21" s="252"/>
      <c r="BQ21" s="253"/>
      <c r="BR21" s="139">
        <f t="shared" ref="BR21" ca="1" si="72">IF(BN21&gt;0,RANK(BN21,$BN$10:$BN$21),0)</f>
        <v>0</v>
      </c>
    </row>
    <row r="22" spans="1:70" x14ac:dyDescent="0.25">
      <c r="A22" s="120"/>
      <c r="B22" s="123"/>
      <c r="C22" s="123"/>
      <c r="D22" s="122"/>
      <c r="E22" s="122"/>
      <c r="F22" s="123"/>
      <c r="G22" s="122"/>
      <c r="H22" s="122"/>
      <c r="I22" s="123"/>
      <c r="J22" s="122"/>
      <c r="K22" s="122"/>
      <c r="L22" s="123"/>
      <c r="M22" s="122"/>
      <c r="N22" s="122"/>
      <c r="O22" s="123"/>
      <c r="P22" s="122"/>
      <c r="Q22" s="122"/>
      <c r="R22" s="123"/>
      <c r="S22" s="122"/>
      <c r="T22" s="122"/>
      <c r="U22" s="123"/>
      <c r="V22" s="122"/>
      <c r="W22" s="122"/>
      <c r="X22" s="123"/>
      <c r="Y22" s="122"/>
      <c r="Z22" s="122"/>
      <c r="AA22" s="123"/>
      <c r="AB22" s="122"/>
      <c r="AC22" s="122"/>
      <c r="AD22" s="123"/>
      <c r="AE22" s="122"/>
      <c r="AF22" s="122"/>
      <c r="AG22" s="123"/>
      <c r="AH22" s="122"/>
      <c r="AI22" s="122"/>
      <c r="AJ22" s="123"/>
      <c r="AK22" s="122"/>
      <c r="AL22" s="122"/>
      <c r="AM22" s="123"/>
      <c r="AN22" s="122"/>
      <c r="AO22" s="122"/>
      <c r="AP22" s="123"/>
      <c r="AQ22" s="122"/>
      <c r="AR22" s="122"/>
      <c r="AS22" s="123"/>
      <c r="AT22" s="122"/>
      <c r="AU22" s="122"/>
      <c r="AV22" s="123"/>
      <c r="AW22" s="122"/>
      <c r="AX22" s="122"/>
      <c r="AY22" s="123"/>
      <c r="AZ22" s="122"/>
      <c r="BA22" s="122"/>
      <c r="BB22" s="123"/>
      <c r="BC22" s="122"/>
      <c r="BD22" s="122"/>
      <c r="BE22" s="123"/>
      <c r="BF22" s="122"/>
      <c r="BG22" s="122"/>
      <c r="BH22" s="123"/>
      <c r="BI22" s="122"/>
      <c r="BJ22" s="122"/>
      <c r="BK22" s="123"/>
      <c r="BL22" s="122"/>
      <c r="BM22" s="122"/>
      <c r="BN22" s="126"/>
      <c r="BO22" s="235"/>
      <c r="BP22" s="235"/>
      <c r="BQ22" s="235"/>
      <c r="BR22" s="120"/>
    </row>
    <row r="23" spans="1:70" x14ac:dyDescent="0.25">
      <c r="A23" s="120"/>
      <c r="B23" s="123"/>
      <c r="C23" s="123"/>
      <c r="D23" s="122"/>
      <c r="E23" s="122"/>
      <c r="F23" s="123"/>
      <c r="G23" s="122"/>
      <c r="H23" s="122"/>
      <c r="I23" s="123"/>
      <c r="J23" s="122"/>
      <c r="K23" s="122"/>
      <c r="L23" s="123"/>
      <c r="M23" s="122"/>
      <c r="N23" s="122"/>
      <c r="O23" s="123"/>
      <c r="P23" s="122"/>
      <c r="Q23" s="122"/>
      <c r="S23" s="122"/>
      <c r="T23" s="122"/>
      <c r="U23" s="123"/>
      <c r="V23" s="122"/>
      <c r="W23" s="122"/>
      <c r="X23" s="123"/>
      <c r="Y23" s="122"/>
      <c r="Z23" s="122"/>
      <c r="AA23" s="123"/>
      <c r="AB23" s="122"/>
      <c r="AC23" s="122"/>
      <c r="AD23" s="123"/>
      <c r="AE23" s="122"/>
      <c r="AF23" s="122"/>
      <c r="AG23" s="123"/>
      <c r="AH23" s="122"/>
      <c r="AI23" s="122"/>
      <c r="AJ23" s="123"/>
      <c r="AK23" s="122"/>
      <c r="AL23" s="122"/>
      <c r="AM23" s="123"/>
      <c r="AN23" s="122"/>
      <c r="AO23" s="122"/>
      <c r="AP23" s="123"/>
      <c r="AQ23" s="122"/>
      <c r="AR23" s="122"/>
      <c r="AS23" s="123"/>
      <c r="AT23" s="122"/>
      <c r="AU23" s="122"/>
      <c r="AV23" s="123"/>
      <c r="AW23" s="122"/>
      <c r="AX23" s="122"/>
      <c r="AY23" s="123"/>
      <c r="AZ23" s="122"/>
      <c r="BA23" s="122"/>
      <c r="BB23" s="123"/>
      <c r="BC23" s="122"/>
      <c r="BD23" s="122"/>
      <c r="BE23" s="123"/>
      <c r="BF23" s="122"/>
      <c r="BG23" s="122"/>
      <c r="BH23" s="123"/>
      <c r="BI23" s="122"/>
      <c r="BJ23" s="122"/>
      <c r="BK23" s="123"/>
      <c r="BL23" s="122"/>
      <c r="BM23" s="122"/>
      <c r="BN23" s="126"/>
      <c r="BO23" s="235"/>
      <c r="BP23" s="235"/>
      <c r="BQ23" s="235"/>
      <c r="BR23" s="120"/>
    </row>
    <row r="24" spans="1:70" x14ac:dyDescent="0.25">
      <c r="A24" s="120"/>
      <c r="B24" s="123"/>
      <c r="C24" s="123"/>
      <c r="D24" s="122"/>
      <c r="E24" s="122"/>
      <c r="F24" s="123"/>
      <c r="G24" s="122"/>
      <c r="H24" s="122"/>
      <c r="I24" s="123"/>
      <c r="J24" s="122"/>
      <c r="K24" s="122"/>
      <c r="L24" s="123"/>
      <c r="M24" s="122"/>
      <c r="N24" s="122"/>
      <c r="O24" s="123"/>
      <c r="P24" s="122"/>
      <c r="Q24" s="122"/>
      <c r="R24" s="123"/>
      <c r="S24" s="122"/>
      <c r="T24" s="122"/>
      <c r="U24" s="123"/>
      <c r="V24" s="122"/>
      <c r="W24" s="122"/>
      <c r="X24" s="123"/>
      <c r="Y24" s="122"/>
      <c r="Z24" s="122"/>
      <c r="AA24" s="123"/>
      <c r="AB24" s="122"/>
      <c r="AC24" s="122"/>
      <c r="AD24" s="123"/>
      <c r="AE24" s="122"/>
      <c r="AF24" s="122"/>
      <c r="AG24" s="123"/>
      <c r="AH24" s="122"/>
      <c r="AI24" s="122"/>
      <c r="AJ24" s="123"/>
      <c r="AK24" s="122"/>
      <c r="AL24" s="122"/>
      <c r="AM24" s="123"/>
      <c r="AN24" s="122"/>
      <c r="AO24" s="122"/>
      <c r="AP24" s="123"/>
      <c r="AQ24" s="122"/>
      <c r="AR24" s="122"/>
      <c r="AS24" s="123"/>
      <c r="AT24" s="122"/>
      <c r="AU24" s="122"/>
      <c r="AV24" s="123"/>
      <c r="AW24" s="122"/>
      <c r="AX24" s="122"/>
      <c r="AY24" s="123"/>
      <c r="AZ24" s="122"/>
      <c r="BA24" s="122"/>
      <c r="BB24" s="123"/>
      <c r="BC24" s="122"/>
      <c r="BD24" s="122"/>
      <c r="BE24" s="123"/>
      <c r="BF24" s="122"/>
      <c r="BG24" s="122"/>
      <c r="BH24" s="123"/>
      <c r="BI24" s="122"/>
      <c r="BJ24" s="122"/>
      <c r="BK24" s="123"/>
      <c r="BL24" s="122"/>
      <c r="BM24" s="122"/>
      <c r="BN24" s="126"/>
      <c r="BO24" s="235"/>
      <c r="BP24" s="235"/>
      <c r="BQ24" s="235"/>
      <c r="BR24" s="120"/>
    </row>
    <row r="25" spans="1:70" s="35" customFormat="1" x14ac:dyDescent="0.25">
      <c r="A25" s="120"/>
      <c r="B25" s="123"/>
      <c r="C25" s="123"/>
      <c r="D25" s="122"/>
      <c r="E25" s="122"/>
      <c r="F25" s="123"/>
      <c r="G25" s="122"/>
      <c r="H25" s="122"/>
      <c r="I25" s="123"/>
      <c r="J25" s="122"/>
      <c r="K25" s="122"/>
      <c r="L25" s="123"/>
      <c r="M25" s="122"/>
      <c r="N25" s="122"/>
      <c r="O25" s="123"/>
      <c r="P25" s="122"/>
      <c r="Q25" s="122"/>
      <c r="R25" s="123"/>
      <c r="S25" s="122"/>
      <c r="T25" s="122"/>
      <c r="U25" s="123"/>
      <c r="V25" s="122"/>
      <c r="W25" s="122"/>
      <c r="X25" s="123"/>
      <c r="Y25" s="122"/>
      <c r="Z25" s="122"/>
      <c r="AA25" s="123"/>
      <c r="AB25" s="122"/>
      <c r="AC25" s="122"/>
      <c r="AD25" s="123"/>
      <c r="AE25" s="122"/>
      <c r="AF25" s="122"/>
      <c r="AG25" s="123"/>
      <c r="AH25" s="122"/>
      <c r="AI25" s="122"/>
      <c r="AJ25" s="123"/>
      <c r="AK25" s="122"/>
      <c r="AL25" s="122"/>
      <c r="AM25" s="123"/>
      <c r="AN25" s="122"/>
      <c r="AO25" s="122"/>
      <c r="AP25" s="123"/>
      <c r="AQ25" s="122"/>
      <c r="AR25" s="122"/>
      <c r="AS25" s="123"/>
      <c r="AT25" s="122"/>
      <c r="AU25" s="122"/>
      <c r="AV25" s="123"/>
      <c r="AW25" s="122"/>
      <c r="AX25" s="122"/>
      <c r="AY25" s="123"/>
      <c r="AZ25" s="122"/>
      <c r="BA25" s="122"/>
      <c r="BB25" s="123"/>
      <c r="BC25" s="122"/>
      <c r="BD25" s="122"/>
      <c r="BE25" s="123"/>
      <c r="BF25" s="122"/>
      <c r="BG25" s="122"/>
      <c r="BH25" s="123"/>
      <c r="BI25" s="122"/>
      <c r="BJ25" s="122"/>
      <c r="BK25" s="123"/>
      <c r="BL25" s="122"/>
      <c r="BM25" s="122"/>
      <c r="BN25" s="126"/>
      <c r="BO25" s="235"/>
      <c r="BP25" s="235"/>
      <c r="BQ25" s="235"/>
      <c r="BR25" s="120"/>
    </row>
    <row r="26" spans="1:70" x14ac:dyDescent="0.25">
      <c r="A26" s="120"/>
      <c r="B26" s="123"/>
      <c r="C26" s="123"/>
      <c r="D26" s="122"/>
      <c r="E26" s="122"/>
      <c r="F26" s="123"/>
      <c r="G26" s="122"/>
      <c r="H26" s="122"/>
      <c r="I26" s="123"/>
      <c r="J26" s="122"/>
      <c r="K26" s="122"/>
      <c r="L26" s="123"/>
      <c r="M26" s="122"/>
      <c r="N26" s="122"/>
      <c r="O26" s="123"/>
      <c r="P26" s="122"/>
      <c r="Q26" s="122"/>
      <c r="R26" s="123"/>
      <c r="S26" s="122"/>
      <c r="T26" s="122"/>
      <c r="U26" s="123"/>
      <c r="V26" s="122"/>
      <c r="W26" s="122"/>
      <c r="X26" s="123"/>
      <c r="Y26" s="122"/>
      <c r="Z26" s="122"/>
      <c r="AA26" s="123"/>
      <c r="AB26" s="122"/>
      <c r="AC26" s="122"/>
      <c r="AD26" s="123"/>
      <c r="AE26" s="122"/>
      <c r="AF26" s="122"/>
      <c r="AG26" s="123"/>
      <c r="AH26" s="122"/>
      <c r="AI26" s="122"/>
      <c r="AJ26" s="123"/>
      <c r="AK26" s="122"/>
      <c r="AL26" s="122"/>
      <c r="AM26" s="123"/>
      <c r="AN26" s="122"/>
      <c r="AO26" s="122"/>
      <c r="AP26" s="123"/>
      <c r="AQ26" s="122"/>
      <c r="AR26" s="122"/>
      <c r="AS26" s="123"/>
      <c r="AT26" s="122"/>
      <c r="AU26" s="122"/>
      <c r="AV26" s="123"/>
      <c r="AW26" s="122"/>
      <c r="AX26" s="122"/>
      <c r="AY26" s="123"/>
      <c r="AZ26" s="122"/>
      <c r="BA26" s="122"/>
      <c r="BB26" s="123"/>
      <c r="BC26" s="122"/>
      <c r="BD26" s="122"/>
      <c r="BE26" s="123"/>
      <c r="BF26" s="122"/>
      <c r="BG26" s="122"/>
      <c r="BH26" s="123"/>
      <c r="BI26" s="122"/>
      <c r="BJ26" s="122"/>
      <c r="BK26" s="123"/>
      <c r="BL26" s="122"/>
      <c r="BM26" s="122"/>
      <c r="BN26" s="126"/>
      <c r="BO26" s="235"/>
      <c r="BP26" s="235"/>
      <c r="BQ26" s="235"/>
      <c r="BR26" s="120"/>
    </row>
    <row r="27" spans="1:70" x14ac:dyDescent="0.25">
      <c r="A27" s="120"/>
      <c r="B27" s="123"/>
      <c r="C27" s="123"/>
      <c r="D27" s="122"/>
      <c r="E27" s="122"/>
      <c r="F27" s="123"/>
      <c r="G27" s="122"/>
      <c r="H27" s="122"/>
      <c r="I27" s="123"/>
      <c r="J27" s="122"/>
      <c r="K27" s="122"/>
      <c r="L27" s="123"/>
      <c r="M27" s="122"/>
      <c r="N27" s="122"/>
      <c r="O27" s="123"/>
      <c r="P27" s="122"/>
      <c r="Q27" s="122"/>
      <c r="R27" s="123"/>
      <c r="S27" s="122"/>
      <c r="T27" s="122"/>
      <c r="U27" s="123"/>
      <c r="V27" s="122"/>
      <c r="W27" s="122"/>
      <c r="X27" s="123"/>
      <c r="Y27" s="122"/>
      <c r="Z27" s="122"/>
      <c r="AA27" s="123"/>
      <c r="AB27" s="122"/>
      <c r="AC27" s="122"/>
      <c r="AD27" s="123"/>
      <c r="AE27" s="122"/>
      <c r="AF27" s="122"/>
      <c r="AG27" s="123"/>
      <c r="AH27" s="122"/>
      <c r="AI27" s="122"/>
      <c r="AJ27" s="123"/>
      <c r="AK27" s="122"/>
      <c r="AL27" s="122"/>
      <c r="AM27" s="123"/>
      <c r="AN27" s="122"/>
      <c r="AO27" s="122"/>
      <c r="AP27" s="123"/>
      <c r="AQ27" s="122"/>
      <c r="AR27" s="122"/>
      <c r="AS27" s="123"/>
      <c r="AT27" s="122"/>
      <c r="AU27" s="122"/>
      <c r="AV27" s="123"/>
      <c r="AW27" s="122"/>
      <c r="AX27" s="122"/>
      <c r="AY27" s="123"/>
      <c r="AZ27" s="122"/>
      <c r="BA27" s="122"/>
      <c r="BB27" s="123"/>
      <c r="BC27" s="122"/>
      <c r="BD27" s="122"/>
      <c r="BE27" s="123"/>
      <c r="BF27" s="122"/>
      <c r="BG27" s="122"/>
      <c r="BH27" s="123"/>
      <c r="BI27" s="122"/>
      <c r="BJ27" s="122"/>
      <c r="BK27" s="123"/>
      <c r="BL27" s="122"/>
      <c r="BM27" s="122"/>
      <c r="BN27" s="126"/>
      <c r="BO27" s="235"/>
      <c r="BP27" s="235"/>
      <c r="BQ27" s="235"/>
      <c r="BR27" s="120"/>
    </row>
    <row r="28" spans="1:70" x14ac:dyDescent="0.25">
      <c r="A28" s="120"/>
      <c r="B28" s="123"/>
      <c r="C28" s="123"/>
      <c r="D28" s="122"/>
      <c r="E28" s="122"/>
      <c r="F28" s="123"/>
      <c r="G28" s="122"/>
      <c r="H28" s="122"/>
      <c r="I28" s="123"/>
      <c r="J28" s="122"/>
      <c r="K28" s="122"/>
      <c r="L28" s="123"/>
      <c r="M28" s="122"/>
      <c r="N28" s="122"/>
      <c r="O28" s="123"/>
      <c r="P28" s="122"/>
      <c r="Q28" s="122"/>
      <c r="R28" s="123"/>
      <c r="S28" s="122"/>
      <c r="T28" s="122"/>
      <c r="U28" s="123"/>
      <c r="V28" s="122"/>
      <c r="W28" s="122"/>
      <c r="X28" s="123"/>
      <c r="Y28" s="122"/>
      <c r="Z28" s="122"/>
      <c r="AA28" s="123"/>
      <c r="AB28" s="122"/>
      <c r="AC28" s="122"/>
      <c r="AD28" s="123"/>
      <c r="AE28" s="122"/>
      <c r="AF28" s="122"/>
      <c r="AG28" s="123"/>
      <c r="AH28" s="122"/>
      <c r="AI28" s="122"/>
      <c r="AJ28" s="123"/>
      <c r="AK28" s="122"/>
      <c r="AL28" s="122"/>
      <c r="AM28" s="123"/>
      <c r="AN28" s="122"/>
      <c r="AO28" s="122"/>
      <c r="AP28" s="123"/>
      <c r="AQ28" s="122"/>
      <c r="AR28" s="122"/>
      <c r="AS28" s="123"/>
      <c r="AT28" s="122"/>
      <c r="AU28" s="122"/>
      <c r="AV28" s="123"/>
      <c r="AW28" s="122"/>
      <c r="AX28" s="122"/>
      <c r="AY28" s="123"/>
      <c r="AZ28" s="122"/>
      <c r="BA28" s="122"/>
      <c r="BB28" s="123"/>
      <c r="BC28" s="122"/>
      <c r="BD28" s="122"/>
      <c r="BE28" s="123"/>
      <c r="BF28" s="122"/>
      <c r="BG28" s="122"/>
      <c r="BH28" s="123"/>
      <c r="BI28" s="122"/>
      <c r="BJ28" s="122"/>
      <c r="BK28" s="123"/>
      <c r="BL28" s="122"/>
      <c r="BM28" s="122"/>
      <c r="BN28" s="126"/>
      <c r="BO28" s="235"/>
      <c r="BP28" s="235"/>
      <c r="BQ28" s="235"/>
      <c r="BR28" s="120"/>
    </row>
    <row r="29" spans="1:70" x14ac:dyDescent="0.25">
      <c r="A29" s="120"/>
      <c r="B29" s="123"/>
      <c r="C29" s="123"/>
      <c r="D29" s="122"/>
      <c r="E29" s="122"/>
      <c r="F29" s="123"/>
      <c r="G29" s="122"/>
      <c r="H29" s="122"/>
      <c r="I29" s="123"/>
      <c r="J29" s="122"/>
      <c r="K29" s="122"/>
      <c r="L29" s="123"/>
      <c r="M29" s="122"/>
      <c r="N29" s="122"/>
      <c r="O29" s="123"/>
      <c r="P29" s="122"/>
      <c r="Q29" s="122"/>
      <c r="R29" s="123"/>
      <c r="S29" s="122"/>
      <c r="T29" s="122"/>
      <c r="U29" s="123"/>
      <c r="V29" s="122"/>
      <c r="W29" s="122"/>
      <c r="X29" s="123"/>
      <c r="Y29" s="122"/>
      <c r="Z29" s="122"/>
      <c r="AA29" s="123"/>
      <c r="AB29" s="122"/>
      <c r="AC29" s="122"/>
      <c r="AD29" s="123"/>
      <c r="AE29" s="122"/>
      <c r="AF29" s="122"/>
      <c r="AG29" s="123"/>
      <c r="AH29" s="122"/>
      <c r="AI29" s="122"/>
      <c r="AJ29" s="123"/>
      <c r="AK29" s="122"/>
      <c r="AL29" s="122"/>
      <c r="AM29" s="123"/>
      <c r="AN29" s="122"/>
      <c r="AO29" s="122"/>
      <c r="AP29" s="123"/>
      <c r="AQ29" s="122"/>
      <c r="AR29" s="122"/>
      <c r="AS29" s="123"/>
      <c r="AT29" s="122"/>
      <c r="AU29" s="122"/>
      <c r="AV29" s="123"/>
      <c r="AW29" s="122"/>
      <c r="AX29" s="122"/>
      <c r="AY29" s="123"/>
      <c r="AZ29" s="122"/>
      <c r="BA29" s="122"/>
      <c r="BB29" s="123"/>
      <c r="BC29" s="122"/>
      <c r="BD29" s="122"/>
      <c r="BE29" s="123"/>
      <c r="BF29" s="122"/>
      <c r="BG29" s="122"/>
      <c r="BH29" s="123"/>
      <c r="BI29" s="122"/>
      <c r="BJ29" s="122"/>
      <c r="BK29" s="123"/>
      <c r="BL29" s="122"/>
      <c r="BM29" s="122"/>
      <c r="BN29" s="126"/>
      <c r="BO29" s="235"/>
      <c r="BP29" s="235"/>
      <c r="BQ29" s="235"/>
      <c r="BR29" s="120"/>
    </row>
    <row r="30" spans="1:70" x14ac:dyDescent="0.25">
      <c r="A30" s="120"/>
      <c r="B30" s="123"/>
      <c r="C30" s="123"/>
      <c r="D30" s="122"/>
      <c r="E30" s="122"/>
      <c r="F30" s="123"/>
      <c r="G30" s="122"/>
      <c r="H30" s="122"/>
      <c r="I30" s="123"/>
      <c r="J30" s="122"/>
      <c r="K30" s="122"/>
      <c r="L30" s="123"/>
      <c r="M30" s="122"/>
      <c r="N30" s="122"/>
      <c r="O30" s="123"/>
      <c r="P30" s="122"/>
      <c r="Q30" s="122"/>
      <c r="R30" s="123"/>
      <c r="S30" s="122"/>
      <c r="T30" s="122"/>
      <c r="U30" s="123"/>
      <c r="V30" s="122"/>
      <c r="W30" s="122"/>
      <c r="X30" s="123"/>
      <c r="Y30" s="122"/>
      <c r="Z30" s="122"/>
      <c r="AA30" s="123"/>
      <c r="AB30" s="122"/>
      <c r="AC30" s="122"/>
      <c r="AD30" s="123"/>
      <c r="AE30" s="122"/>
      <c r="AF30" s="122"/>
      <c r="AG30" s="123"/>
      <c r="AH30" s="122"/>
      <c r="AI30" s="122"/>
      <c r="AJ30" s="123"/>
      <c r="AK30" s="122"/>
      <c r="AL30" s="122"/>
      <c r="AM30" s="123"/>
      <c r="AN30" s="122"/>
      <c r="AO30" s="122"/>
      <c r="AP30" s="123"/>
      <c r="AQ30" s="122"/>
      <c r="AR30" s="122"/>
      <c r="AS30" s="123"/>
      <c r="AT30" s="122"/>
      <c r="AU30" s="122"/>
      <c r="AV30" s="123"/>
      <c r="AW30" s="122"/>
      <c r="AX30" s="122"/>
      <c r="AY30" s="123"/>
      <c r="AZ30" s="122"/>
      <c r="BA30" s="122"/>
      <c r="BB30" s="123"/>
      <c r="BC30" s="122"/>
      <c r="BD30" s="122"/>
      <c r="BE30" s="123"/>
      <c r="BF30" s="122"/>
      <c r="BG30" s="122"/>
      <c r="BH30" s="123"/>
      <c r="BI30" s="122"/>
      <c r="BJ30" s="122"/>
      <c r="BK30" s="123"/>
      <c r="BL30" s="122"/>
      <c r="BM30" s="122"/>
      <c r="BN30" s="126"/>
      <c r="BO30" s="235"/>
      <c r="BP30" s="235"/>
      <c r="BQ30" s="235"/>
      <c r="BR30" s="120"/>
    </row>
    <row r="31" spans="1:70" x14ac:dyDescent="0.25">
      <c r="A31" s="120"/>
      <c r="B31" s="123"/>
      <c r="C31" s="123"/>
      <c r="D31" s="122"/>
      <c r="E31" s="122"/>
      <c r="F31" s="123"/>
      <c r="G31" s="122"/>
      <c r="H31" s="122"/>
      <c r="I31" s="123"/>
      <c r="J31" s="122"/>
      <c r="K31" s="122"/>
      <c r="L31" s="123"/>
      <c r="M31" s="122"/>
      <c r="N31" s="122"/>
      <c r="O31" s="123"/>
      <c r="P31" s="122"/>
      <c r="Q31" s="122"/>
      <c r="R31" s="123"/>
      <c r="S31" s="122"/>
      <c r="T31" s="122"/>
      <c r="U31" s="123"/>
      <c r="V31" s="122"/>
      <c r="W31" s="122"/>
      <c r="X31" s="123"/>
      <c r="Y31" s="122"/>
      <c r="Z31" s="122"/>
      <c r="AA31" s="123"/>
      <c r="AB31" s="122"/>
      <c r="AC31" s="122"/>
      <c r="AD31" s="123"/>
      <c r="AE31" s="122"/>
      <c r="AF31" s="122"/>
      <c r="AG31" s="123"/>
      <c r="AH31" s="122"/>
      <c r="AI31" s="122"/>
      <c r="AJ31" s="123"/>
      <c r="AK31" s="122"/>
      <c r="AL31" s="122"/>
      <c r="AM31" s="123"/>
      <c r="AN31" s="122"/>
      <c r="AO31" s="122"/>
      <c r="AP31" s="123"/>
      <c r="AQ31" s="122"/>
      <c r="AR31" s="122"/>
      <c r="AS31" s="123"/>
      <c r="AT31" s="122"/>
      <c r="AU31" s="122"/>
      <c r="AV31" s="123"/>
      <c r="AW31" s="122"/>
      <c r="AX31" s="122"/>
      <c r="AY31" s="123"/>
      <c r="AZ31" s="122"/>
      <c r="BA31" s="122"/>
      <c r="BB31" s="123"/>
      <c r="BC31" s="122"/>
      <c r="BD31" s="122"/>
      <c r="BE31" s="123"/>
      <c r="BF31" s="122"/>
      <c r="BG31" s="122"/>
      <c r="BH31" s="123"/>
      <c r="BI31" s="122"/>
      <c r="BJ31" s="122"/>
      <c r="BK31" s="123"/>
      <c r="BL31" s="122"/>
      <c r="BM31" s="122"/>
      <c r="BN31" s="126"/>
      <c r="BO31" s="235"/>
      <c r="BP31" s="235"/>
      <c r="BQ31" s="235"/>
      <c r="BR31" s="120"/>
    </row>
    <row r="32" spans="1:70" x14ac:dyDescent="0.25">
      <c r="A32" s="120"/>
      <c r="B32" s="123"/>
      <c r="C32" s="123"/>
      <c r="D32" s="122"/>
      <c r="E32" s="122"/>
      <c r="F32" s="123"/>
      <c r="G32" s="122"/>
      <c r="H32" s="122"/>
      <c r="I32" s="123"/>
      <c r="J32" s="122"/>
      <c r="K32" s="122"/>
      <c r="L32" s="123"/>
      <c r="M32" s="122"/>
      <c r="N32" s="122"/>
      <c r="O32" s="123"/>
      <c r="P32" s="122"/>
      <c r="Q32" s="122"/>
      <c r="R32" s="123"/>
      <c r="S32" s="122"/>
      <c r="T32" s="122"/>
      <c r="U32" s="123"/>
      <c r="V32" s="122"/>
      <c r="W32" s="122"/>
      <c r="X32" s="123"/>
      <c r="Y32" s="122"/>
      <c r="Z32" s="122"/>
      <c r="AA32" s="123"/>
      <c r="AB32" s="122"/>
      <c r="AC32" s="122"/>
      <c r="AD32" s="123"/>
      <c r="AE32" s="122"/>
      <c r="AF32" s="122"/>
      <c r="AG32" s="123"/>
      <c r="AH32" s="122"/>
      <c r="AI32" s="122"/>
      <c r="AJ32" s="123"/>
      <c r="AK32" s="122"/>
      <c r="AL32" s="122"/>
      <c r="AM32" s="123"/>
      <c r="AN32" s="122"/>
      <c r="AO32" s="122"/>
      <c r="AP32" s="123"/>
      <c r="AQ32" s="122"/>
      <c r="AR32" s="122"/>
      <c r="AS32" s="123"/>
      <c r="AT32" s="122"/>
      <c r="AU32" s="122"/>
      <c r="AV32" s="123"/>
      <c r="AW32" s="122"/>
      <c r="AX32" s="122"/>
      <c r="AY32" s="123"/>
      <c r="AZ32" s="122"/>
      <c r="BA32" s="122"/>
      <c r="BB32" s="123"/>
      <c r="BC32" s="122"/>
      <c r="BD32" s="122"/>
      <c r="BE32" s="123"/>
      <c r="BF32" s="122"/>
      <c r="BG32" s="122"/>
      <c r="BH32" s="123"/>
      <c r="BI32" s="122"/>
      <c r="BJ32" s="122"/>
      <c r="BK32" s="123"/>
      <c r="BL32" s="122"/>
      <c r="BM32" s="122"/>
      <c r="BN32" s="126"/>
      <c r="BO32" s="235"/>
      <c r="BP32" s="235"/>
      <c r="BQ32" s="235"/>
      <c r="BR32" s="120"/>
    </row>
    <row r="33" spans="1:70" x14ac:dyDescent="0.25">
      <c r="A33" s="120"/>
      <c r="B33" s="123"/>
      <c r="C33" s="123"/>
      <c r="D33" s="122"/>
      <c r="E33" s="122"/>
      <c r="F33" s="123"/>
      <c r="G33" s="122"/>
      <c r="H33" s="122"/>
      <c r="I33" s="123"/>
      <c r="J33" s="122"/>
      <c r="K33" s="122"/>
      <c r="L33" s="123"/>
      <c r="M33" s="122"/>
      <c r="N33" s="122"/>
      <c r="O33" s="123"/>
      <c r="P33" s="122"/>
      <c r="Q33" s="122"/>
      <c r="R33" s="123"/>
      <c r="S33" s="122"/>
      <c r="T33" s="122"/>
      <c r="U33" s="123"/>
      <c r="V33" s="122"/>
      <c r="W33" s="122"/>
      <c r="X33" s="123"/>
      <c r="Y33" s="122"/>
      <c r="Z33" s="122"/>
      <c r="AA33" s="123"/>
      <c r="AB33" s="122"/>
      <c r="AC33" s="122"/>
      <c r="AD33" s="123"/>
      <c r="AE33" s="122"/>
      <c r="AF33" s="122"/>
      <c r="AG33" s="123"/>
      <c r="AH33" s="122"/>
      <c r="AI33" s="122"/>
      <c r="AJ33" s="123"/>
      <c r="AK33" s="122"/>
      <c r="AL33" s="122"/>
      <c r="AM33" s="123"/>
      <c r="AN33" s="122"/>
      <c r="AO33" s="122"/>
      <c r="AP33" s="123"/>
      <c r="AQ33" s="122"/>
      <c r="AR33" s="122"/>
      <c r="AS33" s="123"/>
      <c r="AT33" s="122"/>
      <c r="AU33" s="122"/>
      <c r="AV33" s="123"/>
      <c r="AW33" s="122"/>
      <c r="AX33" s="122"/>
      <c r="AY33" s="123"/>
      <c r="AZ33" s="122"/>
      <c r="BA33" s="122"/>
      <c r="BB33" s="123"/>
      <c r="BC33" s="122"/>
      <c r="BD33" s="122"/>
      <c r="BE33" s="123"/>
      <c r="BF33" s="122"/>
      <c r="BG33" s="122"/>
      <c r="BH33" s="123"/>
      <c r="BI33" s="122"/>
      <c r="BJ33" s="122"/>
      <c r="BK33" s="123"/>
      <c r="BL33" s="122"/>
      <c r="BM33" s="122"/>
      <c r="BN33" s="126"/>
      <c r="BO33" s="235"/>
      <c r="BP33" s="235"/>
      <c r="BQ33" s="235"/>
      <c r="BR33" s="120"/>
    </row>
    <row r="34" spans="1:70" x14ac:dyDescent="0.25">
      <c r="A34" s="120"/>
      <c r="B34" s="123"/>
      <c r="C34" s="123"/>
      <c r="D34" s="122"/>
      <c r="E34" s="122"/>
      <c r="F34" s="123"/>
      <c r="G34" s="122"/>
      <c r="H34" s="122"/>
      <c r="I34" s="123"/>
      <c r="J34" s="122"/>
      <c r="K34" s="122"/>
      <c r="L34" s="123"/>
      <c r="M34" s="122"/>
      <c r="N34" s="122"/>
      <c r="O34" s="123"/>
      <c r="P34" s="122"/>
      <c r="Q34" s="122"/>
      <c r="R34" s="123"/>
      <c r="S34" s="122"/>
      <c r="T34" s="122"/>
      <c r="U34" s="123"/>
      <c r="V34" s="122"/>
      <c r="W34" s="122"/>
      <c r="X34" s="123"/>
      <c r="Y34" s="122"/>
      <c r="Z34" s="122"/>
      <c r="AA34" s="123"/>
      <c r="AB34" s="122"/>
      <c r="AC34" s="122"/>
      <c r="AD34" s="123"/>
      <c r="AE34" s="122"/>
      <c r="AF34" s="122"/>
      <c r="AG34" s="123"/>
      <c r="AH34" s="122"/>
      <c r="AI34" s="122"/>
      <c r="AJ34" s="123"/>
      <c r="AK34" s="122"/>
      <c r="AL34" s="122"/>
      <c r="AM34" s="123"/>
      <c r="AN34" s="122"/>
      <c r="AO34" s="122"/>
      <c r="AP34" s="123"/>
      <c r="AQ34" s="122"/>
      <c r="AR34" s="122"/>
      <c r="AS34" s="123"/>
      <c r="AT34" s="122"/>
      <c r="AU34" s="122"/>
      <c r="AV34" s="123"/>
      <c r="AW34" s="122"/>
      <c r="AX34" s="122"/>
      <c r="AY34" s="123"/>
      <c r="AZ34" s="122"/>
      <c r="BA34" s="122"/>
      <c r="BB34" s="123"/>
      <c r="BC34" s="122"/>
      <c r="BD34" s="122"/>
      <c r="BE34" s="123"/>
      <c r="BF34" s="122"/>
      <c r="BG34" s="122"/>
      <c r="BH34" s="123"/>
      <c r="BI34" s="122"/>
      <c r="BJ34" s="122"/>
      <c r="BK34" s="123"/>
      <c r="BL34" s="122"/>
      <c r="BM34" s="122"/>
      <c r="BN34" s="126"/>
      <c r="BO34" s="235"/>
      <c r="BP34" s="235"/>
      <c r="BQ34" s="235"/>
      <c r="BR34" s="120"/>
    </row>
    <row r="35" spans="1:70" x14ac:dyDescent="0.25">
      <c r="A35" s="120"/>
      <c r="B35" s="123"/>
      <c r="C35" s="123"/>
      <c r="D35" s="122"/>
      <c r="E35" s="122"/>
      <c r="F35" s="123"/>
      <c r="G35" s="122"/>
      <c r="H35" s="122"/>
      <c r="I35" s="123"/>
      <c r="J35" s="122"/>
      <c r="K35" s="122"/>
      <c r="L35" s="123"/>
      <c r="M35" s="122"/>
      <c r="N35" s="122"/>
      <c r="O35" s="123"/>
      <c r="P35" s="122"/>
      <c r="Q35" s="122"/>
      <c r="R35" s="123"/>
      <c r="S35" s="122"/>
      <c r="T35" s="122"/>
      <c r="U35" s="123"/>
      <c r="V35" s="122"/>
      <c r="W35" s="122"/>
      <c r="X35" s="123"/>
      <c r="Y35" s="122"/>
      <c r="Z35" s="122"/>
      <c r="AA35" s="123"/>
      <c r="AB35" s="122"/>
      <c r="AC35" s="122"/>
      <c r="AD35" s="123"/>
      <c r="AE35" s="122"/>
      <c r="AF35" s="122"/>
      <c r="AG35" s="123"/>
      <c r="AH35" s="122"/>
      <c r="AI35" s="122"/>
      <c r="AJ35" s="123"/>
      <c r="AK35" s="122"/>
      <c r="AL35" s="122"/>
      <c r="AM35" s="123"/>
      <c r="AN35" s="122"/>
      <c r="AO35" s="122"/>
      <c r="AP35" s="123"/>
      <c r="AQ35" s="122"/>
      <c r="AR35" s="122"/>
      <c r="AS35" s="123"/>
      <c r="AT35" s="122"/>
      <c r="AU35" s="122"/>
      <c r="AV35" s="123"/>
      <c r="AW35" s="122"/>
      <c r="AX35" s="122"/>
      <c r="AY35" s="123"/>
      <c r="AZ35" s="122"/>
      <c r="BA35" s="122"/>
      <c r="BB35" s="123"/>
      <c r="BC35" s="122"/>
      <c r="BD35" s="122"/>
      <c r="BE35" s="123"/>
      <c r="BF35" s="122"/>
      <c r="BG35" s="122"/>
      <c r="BH35" s="123"/>
      <c r="BI35" s="122"/>
      <c r="BJ35" s="122"/>
      <c r="BK35" s="123"/>
      <c r="BL35" s="122"/>
      <c r="BM35" s="122"/>
      <c r="BN35" s="126"/>
      <c r="BO35" s="235"/>
      <c r="BP35" s="235"/>
      <c r="BQ35" s="235"/>
      <c r="BR35" s="120"/>
    </row>
    <row r="36" spans="1:70" x14ac:dyDescent="0.25">
      <c r="A36" s="120"/>
      <c r="B36" s="123"/>
      <c r="C36" s="123"/>
      <c r="D36" s="122"/>
      <c r="E36" s="122"/>
      <c r="F36" s="123"/>
      <c r="G36" s="122"/>
      <c r="H36" s="122"/>
      <c r="I36" s="123"/>
      <c r="J36" s="122"/>
      <c r="K36" s="122"/>
      <c r="L36" s="123"/>
      <c r="M36" s="122"/>
      <c r="N36" s="122"/>
      <c r="O36" s="123"/>
      <c r="P36" s="122"/>
      <c r="Q36" s="122"/>
      <c r="R36" s="123"/>
      <c r="S36" s="122"/>
      <c r="T36" s="122"/>
      <c r="U36" s="123"/>
      <c r="V36" s="122"/>
      <c r="W36" s="122"/>
      <c r="X36" s="123"/>
      <c r="Y36" s="122"/>
      <c r="Z36" s="122"/>
      <c r="AA36" s="123"/>
      <c r="AB36" s="122"/>
      <c r="AC36" s="122"/>
      <c r="AD36" s="123"/>
      <c r="AE36" s="122"/>
      <c r="AF36" s="122"/>
      <c r="AG36" s="123"/>
      <c r="AH36" s="122"/>
      <c r="AI36" s="122"/>
      <c r="AJ36" s="123"/>
      <c r="AK36" s="122"/>
      <c r="AL36" s="122"/>
      <c r="AM36" s="123"/>
      <c r="AN36" s="122"/>
      <c r="AO36" s="122"/>
      <c r="AP36" s="123"/>
      <c r="AQ36" s="122"/>
      <c r="AR36" s="122"/>
      <c r="AS36" s="123"/>
      <c r="AT36" s="122"/>
      <c r="AU36" s="122"/>
      <c r="AV36" s="123"/>
      <c r="AW36" s="122"/>
      <c r="AX36" s="122"/>
      <c r="AY36" s="123"/>
      <c r="AZ36" s="122"/>
      <c r="BA36" s="122"/>
      <c r="BB36" s="123"/>
      <c r="BC36" s="122"/>
      <c r="BD36" s="122"/>
      <c r="BE36" s="123"/>
      <c r="BF36" s="122"/>
      <c r="BG36" s="122"/>
      <c r="BH36" s="123"/>
      <c r="BI36" s="122"/>
      <c r="BJ36" s="122"/>
      <c r="BK36" s="123"/>
      <c r="BL36" s="122"/>
      <c r="BM36" s="122"/>
      <c r="BN36" s="126"/>
      <c r="BO36" s="235"/>
      <c r="BP36" s="235"/>
      <c r="BQ36" s="235"/>
      <c r="BR36" s="120"/>
    </row>
    <row r="37" spans="1:70" x14ac:dyDescent="0.25">
      <c r="A37" s="120"/>
      <c r="B37" s="123"/>
      <c r="C37" s="123"/>
      <c r="D37" s="122"/>
      <c r="E37" s="122"/>
      <c r="F37" s="123"/>
      <c r="G37" s="122"/>
      <c r="H37" s="122"/>
      <c r="I37" s="123"/>
      <c r="J37" s="122"/>
      <c r="K37" s="122"/>
      <c r="L37" s="123"/>
      <c r="M37" s="122"/>
      <c r="N37" s="122"/>
      <c r="O37" s="123"/>
      <c r="P37" s="122"/>
      <c r="Q37" s="122"/>
      <c r="R37" s="123"/>
      <c r="S37" s="122"/>
      <c r="T37" s="122"/>
      <c r="U37" s="123"/>
      <c r="V37" s="122"/>
      <c r="W37" s="122"/>
      <c r="X37" s="123"/>
      <c r="Y37" s="122"/>
      <c r="Z37" s="122"/>
      <c r="AA37" s="123"/>
      <c r="AB37" s="122"/>
      <c r="AC37" s="122"/>
      <c r="AD37" s="123"/>
      <c r="AE37" s="122"/>
      <c r="AF37" s="122"/>
      <c r="AG37" s="123"/>
      <c r="AH37" s="122"/>
      <c r="AI37" s="122"/>
      <c r="AJ37" s="123"/>
      <c r="AK37" s="122"/>
      <c r="AL37" s="122"/>
      <c r="AM37" s="123"/>
      <c r="AN37" s="122"/>
      <c r="AO37" s="122"/>
      <c r="AP37" s="123"/>
      <c r="AQ37" s="122"/>
      <c r="AR37" s="122"/>
      <c r="AS37" s="123"/>
      <c r="AT37" s="122"/>
      <c r="AU37" s="122"/>
      <c r="AV37" s="123"/>
      <c r="AW37" s="122"/>
      <c r="AX37" s="122"/>
      <c r="AY37" s="123"/>
      <c r="AZ37" s="122"/>
      <c r="BA37" s="122"/>
      <c r="BB37" s="123"/>
      <c r="BC37" s="122"/>
      <c r="BD37" s="122"/>
      <c r="BE37" s="123"/>
      <c r="BF37" s="122"/>
      <c r="BG37" s="122"/>
      <c r="BH37" s="123"/>
      <c r="BI37" s="122"/>
      <c r="BJ37" s="122"/>
      <c r="BK37" s="123"/>
      <c r="BL37" s="122"/>
      <c r="BM37" s="122"/>
      <c r="BN37" s="126"/>
      <c r="BO37" s="235"/>
      <c r="BP37" s="235"/>
      <c r="BQ37" s="235"/>
      <c r="BR37" s="120"/>
    </row>
    <row r="38" spans="1:70" x14ac:dyDescent="0.25">
      <c r="A38" s="120"/>
      <c r="B38" s="123"/>
      <c r="C38" s="123"/>
      <c r="D38" s="122"/>
      <c r="E38" s="122"/>
      <c r="F38" s="123"/>
      <c r="G38" s="122"/>
      <c r="H38" s="122"/>
      <c r="I38" s="123"/>
      <c r="J38" s="122"/>
      <c r="K38" s="122"/>
      <c r="L38" s="123"/>
      <c r="M38" s="122"/>
      <c r="N38" s="122"/>
      <c r="O38" s="123"/>
      <c r="P38" s="122"/>
      <c r="Q38" s="122"/>
      <c r="R38" s="123"/>
      <c r="S38" s="122"/>
      <c r="T38" s="122"/>
      <c r="U38" s="123"/>
      <c r="V38" s="122"/>
      <c r="W38" s="122"/>
      <c r="X38" s="123"/>
      <c r="Y38" s="122"/>
      <c r="Z38" s="122"/>
      <c r="AA38" s="123"/>
      <c r="AB38" s="122"/>
      <c r="AC38" s="122"/>
      <c r="AD38" s="123"/>
      <c r="AE38" s="122"/>
      <c r="AF38" s="122"/>
      <c r="AG38" s="123"/>
      <c r="AH38" s="122"/>
      <c r="AI38" s="122"/>
      <c r="AJ38" s="123"/>
      <c r="AK38" s="122"/>
      <c r="AL38" s="122"/>
      <c r="AM38" s="123"/>
      <c r="AN38" s="122"/>
      <c r="AO38" s="122"/>
      <c r="AP38" s="123"/>
      <c r="AQ38" s="122"/>
      <c r="AR38" s="122"/>
      <c r="AS38" s="123"/>
      <c r="AT38" s="122"/>
      <c r="AU38" s="122"/>
      <c r="AV38" s="123"/>
      <c r="AW38" s="122"/>
      <c r="AX38" s="122"/>
      <c r="AY38" s="123"/>
      <c r="AZ38" s="122"/>
      <c r="BA38" s="122"/>
      <c r="BB38" s="123"/>
      <c r="BC38" s="122"/>
      <c r="BD38" s="122"/>
      <c r="BE38" s="123"/>
      <c r="BF38" s="122"/>
      <c r="BG38" s="122"/>
      <c r="BH38" s="123"/>
      <c r="BI38" s="122"/>
      <c r="BJ38" s="122"/>
      <c r="BK38" s="123"/>
      <c r="BL38" s="122"/>
      <c r="BM38" s="122"/>
      <c r="BN38" s="126"/>
      <c r="BO38" s="235"/>
      <c r="BP38" s="235"/>
      <c r="BQ38" s="235"/>
      <c r="BR38" s="120"/>
    </row>
    <row r="39" spans="1:70" x14ac:dyDescent="0.25">
      <c r="A39" s="120"/>
      <c r="B39" s="123"/>
      <c r="C39" s="123"/>
      <c r="D39" s="122"/>
      <c r="E39" s="122"/>
      <c r="F39" s="123"/>
      <c r="G39" s="122"/>
      <c r="H39" s="122"/>
      <c r="I39" s="123"/>
      <c r="J39" s="122"/>
      <c r="K39" s="122"/>
      <c r="L39" s="123"/>
      <c r="M39" s="122"/>
      <c r="N39" s="122"/>
      <c r="O39" s="123"/>
      <c r="P39" s="122"/>
      <c r="Q39" s="122"/>
      <c r="R39" s="123"/>
      <c r="S39" s="122"/>
      <c r="T39" s="122"/>
      <c r="U39" s="123"/>
      <c r="V39" s="122"/>
      <c r="W39" s="122"/>
      <c r="X39" s="123"/>
      <c r="Y39" s="122"/>
      <c r="Z39" s="122"/>
      <c r="AA39" s="123"/>
      <c r="AB39" s="122"/>
      <c r="AC39" s="122"/>
      <c r="AD39" s="123"/>
      <c r="AE39" s="122"/>
      <c r="AF39" s="122"/>
      <c r="AG39" s="123"/>
      <c r="AH39" s="122"/>
      <c r="AI39" s="122"/>
      <c r="AJ39" s="123"/>
      <c r="AK39" s="122"/>
      <c r="AL39" s="122"/>
      <c r="AM39" s="123"/>
      <c r="AN39" s="122"/>
      <c r="AO39" s="122"/>
      <c r="AP39" s="123"/>
      <c r="AQ39" s="122"/>
      <c r="AR39" s="122"/>
      <c r="AS39" s="123"/>
      <c r="AT39" s="122"/>
      <c r="AU39" s="122"/>
      <c r="AV39" s="123"/>
      <c r="AW39" s="122"/>
      <c r="AX39" s="122"/>
      <c r="AY39" s="123"/>
      <c r="AZ39" s="122"/>
      <c r="BA39" s="122"/>
      <c r="BB39" s="123"/>
      <c r="BC39" s="122"/>
      <c r="BD39" s="122"/>
      <c r="BE39" s="123"/>
      <c r="BF39" s="122"/>
      <c r="BG39" s="122"/>
      <c r="BH39" s="123"/>
      <c r="BI39" s="122"/>
      <c r="BJ39" s="122"/>
      <c r="BK39" s="123"/>
      <c r="BL39" s="122"/>
      <c r="BM39" s="122"/>
      <c r="BN39" s="126"/>
      <c r="BO39" s="235"/>
      <c r="BP39" s="235"/>
      <c r="BQ39" s="235"/>
      <c r="BR39" s="120"/>
    </row>
    <row r="40" spans="1:70" x14ac:dyDescent="0.25">
      <c r="A40" s="120"/>
      <c r="B40" s="123"/>
      <c r="C40" s="123"/>
      <c r="D40" s="122"/>
      <c r="E40" s="122"/>
      <c r="F40" s="123"/>
      <c r="G40" s="122"/>
      <c r="H40" s="122"/>
      <c r="I40" s="123"/>
      <c r="J40" s="122"/>
      <c r="K40" s="122"/>
      <c r="L40" s="123"/>
      <c r="M40" s="122"/>
      <c r="N40" s="122"/>
      <c r="O40" s="123"/>
      <c r="P40" s="122"/>
      <c r="Q40" s="122"/>
      <c r="R40" s="123"/>
      <c r="S40" s="122"/>
      <c r="T40" s="122"/>
      <c r="U40" s="123"/>
      <c r="V40" s="122"/>
      <c r="W40" s="122"/>
      <c r="X40" s="123"/>
      <c r="Y40" s="122"/>
      <c r="Z40" s="122"/>
      <c r="AA40" s="123"/>
      <c r="AB40" s="122"/>
      <c r="AC40" s="122"/>
      <c r="AD40" s="123"/>
      <c r="AE40" s="122"/>
      <c r="AF40" s="122"/>
      <c r="AG40" s="123"/>
      <c r="AH40" s="122"/>
      <c r="AI40" s="122"/>
      <c r="AJ40" s="123"/>
      <c r="AK40" s="122"/>
      <c r="AL40" s="122"/>
      <c r="AM40" s="123"/>
      <c r="AN40" s="122"/>
      <c r="AO40" s="122"/>
      <c r="AP40" s="123"/>
      <c r="AQ40" s="122"/>
      <c r="AR40" s="122"/>
      <c r="AS40" s="123"/>
      <c r="AT40" s="122"/>
      <c r="AU40" s="122"/>
      <c r="AV40" s="123"/>
      <c r="AW40" s="122"/>
      <c r="AX40" s="122"/>
      <c r="AY40" s="123"/>
      <c r="AZ40" s="122"/>
      <c r="BA40" s="122"/>
      <c r="BB40" s="123"/>
      <c r="BC40" s="122"/>
      <c r="BD40" s="122"/>
      <c r="BE40" s="123"/>
      <c r="BF40" s="122"/>
      <c r="BG40" s="122"/>
      <c r="BH40" s="123"/>
      <c r="BI40" s="122"/>
      <c r="BJ40" s="122"/>
      <c r="BK40" s="123"/>
      <c r="BL40" s="122"/>
      <c r="BM40" s="122"/>
      <c r="BN40" s="126"/>
      <c r="BO40" s="235"/>
      <c r="BP40" s="235"/>
      <c r="BQ40" s="235"/>
      <c r="BR40" s="120"/>
    </row>
  </sheetData>
  <sortState ref="A10:BN18">
    <sortCondition descending="1" ref="BN10"/>
  </sortState>
  <mergeCells count="116">
    <mergeCell ref="AS5:AU5"/>
    <mergeCell ref="AS6:AU6"/>
    <mergeCell ref="AS7:AU7"/>
    <mergeCell ref="AS8:AU8"/>
    <mergeCell ref="AV5:AX5"/>
    <mergeCell ref="AV6:AX6"/>
    <mergeCell ref="AV7:AX7"/>
    <mergeCell ref="AV8:AX8"/>
    <mergeCell ref="BO24:BQ24"/>
    <mergeCell ref="AY5:BA5"/>
    <mergeCell ref="AY6:BA6"/>
    <mergeCell ref="AY7:BA7"/>
    <mergeCell ref="AY8:BA8"/>
    <mergeCell ref="BB5:BD5"/>
    <mergeCell ref="BB6:BD6"/>
    <mergeCell ref="BB7:BD7"/>
    <mergeCell ref="BB8:BD8"/>
    <mergeCell ref="BE5:BG5"/>
    <mergeCell ref="BE6:BG6"/>
    <mergeCell ref="BE7:BG7"/>
    <mergeCell ref="BE8:BG8"/>
    <mergeCell ref="BO20:BQ20"/>
    <mergeCell ref="BH5:BJ5"/>
    <mergeCell ref="BH6:BJ6"/>
    <mergeCell ref="BH7:BJ7"/>
    <mergeCell ref="BH8:BJ8"/>
    <mergeCell ref="BO10:BQ10"/>
    <mergeCell ref="BO17:BQ17"/>
    <mergeCell ref="BO9:BQ9"/>
    <mergeCell ref="BO11:BQ11"/>
    <mergeCell ref="BK5:BM5"/>
    <mergeCell ref="BK6:BM6"/>
    <mergeCell ref="BK7:BM7"/>
    <mergeCell ref="BK8:BM8"/>
    <mergeCell ref="BO12:BQ12"/>
    <mergeCell ref="BO13:BQ13"/>
    <mergeCell ref="BO14:BQ14"/>
    <mergeCell ref="BO15:BQ15"/>
    <mergeCell ref="BO16:BQ16"/>
    <mergeCell ref="AG5:AI5"/>
    <mergeCell ref="AG6:AI6"/>
    <mergeCell ref="AG7:AI7"/>
    <mergeCell ref="AG8:AI8"/>
    <mergeCell ref="AD8:AF8"/>
    <mergeCell ref="X5:Z5"/>
    <mergeCell ref="X6:Z6"/>
    <mergeCell ref="X7:Z7"/>
    <mergeCell ref="X8:Z8"/>
    <mergeCell ref="AA5:AC5"/>
    <mergeCell ref="AA6:AC6"/>
    <mergeCell ref="I7:K7"/>
    <mergeCell ref="L5:N5"/>
    <mergeCell ref="L6:N6"/>
    <mergeCell ref="L7:N7"/>
    <mergeCell ref="L8:N8"/>
    <mergeCell ref="O5:Q5"/>
    <mergeCell ref="O6:Q6"/>
    <mergeCell ref="O7:Q7"/>
    <mergeCell ref="O8:Q8"/>
    <mergeCell ref="C8:E8"/>
    <mergeCell ref="F8:H8"/>
    <mergeCell ref="I8:K8"/>
    <mergeCell ref="AD7:AF7"/>
    <mergeCell ref="R5:T5"/>
    <mergeCell ref="R6:T6"/>
    <mergeCell ref="R7:T7"/>
    <mergeCell ref="R8:T8"/>
    <mergeCell ref="AA7:AC7"/>
    <mergeCell ref="AA8:AC8"/>
    <mergeCell ref="U5:W5"/>
    <mergeCell ref="U6:W6"/>
    <mergeCell ref="U7:W7"/>
    <mergeCell ref="U8:W8"/>
    <mergeCell ref="AD5:AF5"/>
    <mergeCell ref="AD6:AF6"/>
    <mergeCell ref="C5:E5"/>
    <mergeCell ref="F5:H5"/>
    <mergeCell ref="I5:K5"/>
    <mergeCell ref="C6:E6"/>
    <mergeCell ref="F6:H6"/>
    <mergeCell ref="I6:K6"/>
    <mergeCell ref="C7:E7"/>
    <mergeCell ref="F7:H7"/>
    <mergeCell ref="AM5:AO5"/>
    <mergeCell ref="AM6:AO6"/>
    <mergeCell ref="AM7:AO7"/>
    <mergeCell ref="AM8:AO8"/>
    <mergeCell ref="AJ5:AL5"/>
    <mergeCell ref="AJ6:AL6"/>
    <mergeCell ref="AJ7:AL7"/>
    <mergeCell ref="AJ8:AL8"/>
    <mergeCell ref="AP5:AR5"/>
    <mergeCell ref="AP6:AR6"/>
    <mergeCell ref="AP7:AR7"/>
    <mergeCell ref="AP8:AR8"/>
    <mergeCell ref="BO18:BQ18"/>
    <mergeCell ref="BO19:BQ19"/>
    <mergeCell ref="BO36:BQ36"/>
    <mergeCell ref="BO37:BQ37"/>
    <mergeCell ref="BO38:BQ38"/>
    <mergeCell ref="BO35:BQ35"/>
    <mergeCell ref="BO39:BQ39"/>
    <mergeCell ref="BO40:BQ40"/>
    <mergeCell ref="BO33:BQ33"/>
    <mergeCell ref="BO21:BQ21"/>
    <mergeCell ref="BO22:BQ22"/>
    <mergeCell ref="BO23:BQ23"/>
    <mergeCell ref="BO27:BQ27"/>
    <mergeCell ref="BO25:BQ25"/>
    <mergeCell ref="BO34:BQ34"/>
    <mergeCell ref="BO32:BQ32"/>
    <mergeCell ref="BO30:BQ30"/>
    <mergeCell ref="BO31:BQ31"/>
    <mergeCell ref="BO28:BQ28"/>
    <mergeCell ref="BO29:BQ29"/>
    <mergeCell ref="BO26:BQ26"/>
  </mergeCells>
  <conditionalFormatting sqref="BR10:BR40">
    <cfRule type="cellIs" dxfId="68" priority="36" stopIfTrue="1" operator="equal">
      <formula>3</formula>
    </cfRule>
    <cfRule type="cellIs" dxfId="67" priority="37" stopIfTrue="1" operator="equal">
      <formula>2</formula>
    </cfRule>
    <cfRule type="cellIs" dxfId="66" priority="38" stopIfTrue="1" operator="equal">
      <formula>1</formula>
    </cfRule>
  </conditionalFormatting>
  <conditionalFormatting sqref="BR14">
    <cfRule type="cellIs" dxfId="65" priority="34" stopIfTrue="1" operator="equal">
      <formula>2</formula>
    </cfRule>
    <cfRule type="cellIs" dxfId="64" priority="35" stopIfTrue="1" operator="equal">
      <formula>2</formula>
    </cfRule>
  </conditionalFormatting>
  <conditionalFormatting sqref="BR30">
    <cfRule type="cellIs" dxfId="63" priority="31" stopIfTrue="1" operator="equal">
      <formula>3</formula>
    </cfRule>
    <cfRule type="cellIs" dxfId="62" priority="32" stopIfTrue="1" operator="equal">
      <formula>2</formula>
    </cfRule>
    <cfRule type="cellIs" dxfId="61" priority="33" stopIfTrue="1" operator="equal">
      <formula>1</formula>
    </cfRule>
  </conditionalFormatting>
  <conditionalFormatting sqref="BR30">
    <cfRule type="cellIs" dxfId="60" priority="28" stopIfTrue="1" operator="equal">
      <formula>3</formula>
    </cfRule>
    <cfRule type="cellIs" dxfId="59" priority="29" stopIfTrue="1" operator="equal">
      <formula>2</formula>
    </cfRule>
    <cfRule type="cellIs" dxfId="58" priority="30" stopIfTrue="1" operator="equal">
      <formula>1</formula>
    </cfRule>
  </conditionalFormatting>
  <conditionalFormatting sqref="BR31">
    <cfRule type="cellIs" dxfId="57" priority="25" stopIfTrue="1" operator="equal">
      <formula>3</formula>
    </cfRule>
    <cfRule type="cellIs" dxfId="56" priority="26" stopIfTrue="1" operator="equal">
      <formula>2</formula>
    </cfRule>
    <cfRule type="cellIs" dxfId="55" priority="27" stopIfTrue="1" operator="equal">
      <formula>1</formula>
    </cfRule>
  </conditionalFormatting>
  <conditionalFormatting sqref="BR32">
    <cfRule type="cellIs" dxfId="54" priority="22" stopIfTrue="1" operator="equal">
      <formula>3</formula>
    </cfRule>
    <cfRule type="cellIs" dxfId="53" priority="23" stopIfTrue="1" operator="equal">
      <formula>2</formula>
    </cfRule>
    <cfRule type="cellIs" dxfId="52" priority="24" stopIfTrue="1" operator="equal">
      <formula>1</formula>
    </cfRule>
  </conditionalFormatting>
  <conditionalFormatting sqref="BR32">
    <cfRule type="cellIs" dxfId="51" priority="19" stopIfTrue="1" operator="equal">
      <formula>3</formula>
    </cfRule>
    <cfRule type="cellIs" dxfId="50" priority="20" stopIfTrue="1" operator="equal">
      <formula>2</formula>
    </cfRule>
    <cfRule type="cellIs" dxfId="49" priority="21" stopIfTrue="1" operator="equal">
      <formula>1</formula>
    </cfRule>
  </conditionalFormatting>
  <conditionalFormatting sqref="BR33">
    <cfRule type="cellIs" dxfId="48" priority="16" stopIfTrue="1" operator="equal">
      <formula>3</formula>
    </cfRule>
    <cfRule type="cellIs" dxfId="47" priority="17" stopIfTrue="1" operator="equal">
      <formula>2</formula>
    </cfRule>
    <cfRule type="cellIs" dxfId="46" priority="18" stopIfTrue="1" operator="equal">
      <formula>1</formula>
    </cfRule>
  </conditionalFormatting>
  <conditionalFormatting sqref="BR33">
    <cfRule type="cellIs" dxfId="45" priority="13" stopIfTrue="1" operator="equal">
      <formula>3</formula>
    </cfRule>
    <cfRule type="cellIs" dxfId="44" priority="14" stopIfTrue="1" operator="equal">
      <formula>2</formula>
    </cfRule>
    <cfRule type="cellIs" dxfId="43" priority="15" stopIfTrue="1" operator="equal">
      <formula>1</formula>
    </cfRule>
  </conditionalFormatting>
  <conditionalFormatting sqref="BR34">
    <cfRule type="cellIs" dxfId="42" priority="10" stopIfTrue="1" operator="equal">
      <formula>3</formula>
    </cfRule>
    <cfRule type="cellIs" dxfId="41" priority="11" stopIfTrue="1" operator="equal">
      <formula>2</formula>
    </cfRule>
    <cfRule type="cellIs" dxfId="40" priority="12" stopIfTrue="1" operator="equal">
      <formula>1</formula>
    </cfRule>
  </conditionalFormatting>
  <conditionalFormatting sqref="BR34">
    <cfRule type="cellIs" dxfId="39" priority="7" stopIfTrue="1" operator="equal">
      <formula>3</formula>
    </cfRule>
    <cfRule type="cellIs" dxfId="38" priority="8" stopIfTrue="1" operator="equal">
      <formula>2</formula>
    </cfRule>
    <cfRule type="cellIs" dxfId="37" priority="9" stopIfTrue="1" operator="equal">
      <formula>1</formula>
    </cfRule>
  </conditionalFormatting>
  <conditionalFormatting sqref="BR35:BR40">
    <cfRule type="cellIs" dxfId="36" priority="4" stopIfTrue="1" operator="equal">
      <formula>3</formula>
    </cfRule>
    <cfRule type="cellIs" dxfId="35" priority="5" stopIfTrue="1" operator="equal">
      <formula>2</formula>
    </cfRule>
    <cfRule type="cellIs" dxfId="34" priority="6" stopIfTrue="1" operator="equal">
      <formula>1</formula>
    </cfRule>
  </conditionalFormatting>
  <conditionalFormatting sqref="BR35:BR40">
    <cfRule type="cellIs" dxfId="33" priority="1" stopIfTrue="1" operator="equal">
      <formula>3</formula>
    </cfRule>
    <cfRule type="cellIs" dxfId="32" priority="2" stopIfTrue="1" operator="equal">
      <formula>2</formula>
    </cfRule>
    <cfRule type="cellIs" dxfId="31" priority="3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A38"/>
  <sheetViews>
    <sheetView topLeftCell="C1" zoomScale="70" zoomScaleNormal="70" workbookViewId="0">
      <selection activeCell="U30" sqref="U30"/>
    </sheetView>
  </sheetViews>
  <sheetFormatPr defaultRowHeight="14.3" x14ac:dyDescent="0.25"/>
  <cols>
    <col min="1" max="1" width="5" customWidth="1"/>
    <col min="2" max="2" width="43.85546875" customWidth="1"/>
    <col min="3" max="3" width="7.42578125" customWidth="1"/>
    <col min="4" max="4" width="8.28515625" customWidth="1"/>
    <col min="5" max="5" width="9.28515625" customWidth="1"/>
    <col min="6" max="13" width="6" customWidth="1"/>
    <col min="14" max="14" width="7" customWidth="1"/>
    <col min="15" max="22" width="6" customWidth="1"/>
    <col min="23" max="23" width="7.140625" customWidth="1"/>
    <col min="24" max="24" width="7.28515625" customWidth="1"/>
    <col min="25" max="25" width="6" customWidth="1"/>
    <col min="26" max="26" width="7.42578125" customWidth="1"/>
    <col min="27" max="28" width="6" customWidth="1"/>
    <col min="29" max="29" width="10.7109375" customWidth="1"/>
    <col min="30" max="31" width="6" customWidth="1"/>
    <col min="32" max="32" width="9" customWidth="1"/>
    <col min="33" max="41" width="6" customWidth="1"/>
    <col min="42" max="53" width="6" hidden="1" customWidth="1"/>
    <col min="54" max="54" width="6.5703125" hidden="1" customWidth="1"/>
    <col min="55" max="55" width="0" hidden="1" customWidth="1"/>
    <col min="56" max="56" width="8.28515625" hidden="1" customWidth="1"/>
    <col min="57" max="57" width="7" hidden="1" customWidth="1"/>
    <col min="58" max="58" width="7.42578125" hidden="1" customWidth="1"/>
    <col min="59" max="59" width="6.7109375" hidden="1" customWidth="1"/>
    <col min="60" max="60" width="7.5703125" hidden="1" customWidth="1"/>
    <col min="61" max="61" width="8.140625" hidden="1" customWidth="1"/>
    <col min="62" max="62" width="7.85546875" hidden="1" customWidth="1"/>
    <col min="63" max="74" width="0" hidden="1" customWidth="1"/>
    <col min="76" max="77" width="12.85546875" customWidth="1"/>
    <col min="78" max="78" width="17.7109375" customWidth="1"/>
  </cols>
  <sheetData>
    <row r="4" spans="1:79" ht="15" thickBot="1" x14ac:dyDescent="0.3"/>
    <row r="5" spans="1:79" ht="79.150000000000006" customHeight="1" thickBot="1" x14ac:dyDescent="0.3">
      <c r="A5" s="1"/>
      <c r="B5" s="4" t="s">
        <v>4</v>
      </c>
      <c r="C5" s="208" t="s">
        <v>76</v>
      </c>
      <c r="D5" s="203"/>
      <c r="E5" s="204"/>
      <c r="F5" s="208" t="s">
        <v>85</v>
      </c>
      <c r="G5" s="203"/>
      <c r="H5" s="204"/>
      <c r="I5" s="208" t="s">
        <v>75</v>
      </c>
      <c r="J5" s="203"/>
      <c r="K5" s="204"/>
      <c r="L5" s="208" t="s">
        <v>86</v>
      </c>
      <c r="M5" s="203"/>
      <c r="N5" s="204"/>
      <c r="O5" s="265" t="s">
        <v>87</v>
      </c>
      <c r="P5" s="266"/>
      <c r="Q5" s="267"/>
      <c r="R5" s="208" t="s">
        <v>155</v>
      </c>
      <c r="S5" s="203"/>
      <c r="T5" s="204"/>
      <c r="U5" s="208" t="s">
        <v>166</v>
      </c>
      <c r="V5" s="203"/>
      <c r="W5" s="204"/>
      <c r="X5" s="208" t="s">
        <v>170</v>
      </c>
      <c r="Y5" s="203"/>
      <c r="Z5" s="204"/>
      <c r="AA5" s="208" t="s">
        <v>171</v>
      </c>
      <c r="AB5" s="203"/>
      <c r="AC5" s="204"/>
      <c r="AD5" s="208" t="s">
        <v>173</v>
      </c>
      <c r="AE5" s="203"/>
      <c r="AF5" s="204"/>
      <c r="AG5" s="208" t="s">
        <v>161</v>
      </c>
      <c r="AH5" s="203"/>
      <c r="AI5" s="204"/>
      <c r="AJ5" s="208" t="s">
        <v>174</v>
      </c>
      <c r="AK5" s="203"/>
      <c r="AL5" s="204"/>
      <c r="AM5" s="208" t="s">
        <v>175</v>
      </c>
      <c r="AN5" s="203"/>
      <c r="AO5" s="204"/>
      <c r="AP5" s="210"/>
      <c r="AQ5" s="211"/>
      <c r="AR5" s="212"/>
      <c r="AS5" s="210"/>
      <c r="AT5" s="211"/>
      <c r="AU5" s="212"/>
      <c r="AV5" s="210"/>
      <c r="AW5" s="211"/>
      <c r="AX5" s="212"/>
      <c r="AY5" s="210"/>
      <c r="AZ5" s="211"/>
      <c r="BA5" s="212"/>
      <c r="BB5" s="210"/>
      <c r="BC5" s="211"/>
      <c r="BD5" s="212"/>
      <c r="BE5" s="210"/>
      <c r="BF5" s="211"/>
      <c r="BG5" s="212"/>
      <c r="BH5" s="210"/>
      <c r="BI5" s="211"/>
      <c r="BJ5" s="212"/>
      <c r="BK5" s="210"/>
      <c r="BL5" s="211"/>
      <c r="BM5" s="212"/>
      <c r="BN5" s="210"/>
      <c r="BO5" s="211"/>
      <c r="BP5" s="212"/>
      <c r="BQ5" s="210"/>
      <c r="BR5" s="211"/>
      <c r="BS5" s="212"/>
      <c r="BT5" s="210"/>
      <c r="BU5" s="211"/>
      <c r="BV5" s="212"/>
    </row>
    <row r="6" spans="1:79" ht="15" thickBot="1" x14ac:dyDescent="0.3">
      <c r="A6" s="1"/>
      <c r="B6" s="6" t="s">
        <v>1</v>
      </c>
      <c r="C6" s="213">
        <v>38</v>
      </c>
      <c r="D6" s="214"/>
      <c r="E6" s="212"/>
      <c r="F6" s="213">
        <v>59</v>
      </c>
      <c r="G6" s="214"/>
      <c r="H6" s="212"/>
      <c r="I6" s="213">
        <v>154</v>
      </c>
      <c r="J6" s="214"/>
      <c r="K6" s="212"/>
      <c r="L6" s="213">
        <v>81</v>
      </c>
      <c r="M6" s="214"/>
      <c r="N6" s="212"/>
      <c r="O6" s="239">
        <v>135</v>
      </c>
      <c r="P6" s="240"/>
      <c r="Q6" s="241"/>
      <c r="R6" s="213">
        <v>112</v>
      </c>
      <c r="S6" s="214"/>
      <c r="T6" s="212"/>
      <c r="U6" s="213">
        <v>40</v>
      </c>
      <c r="V6" s="214"/>
      <c r="W6" s="212"/>
      <c r="X6" s="213">
        <v>80</v>
      </c>
      <c r="Y6" s="214"/>
      <c r="Z6" s="212"/>
      <c r="AA6" s="213">
        <v>56</v>
      </c>
      <c r="AB6" s="214"/>
      <c r="AC6" s="212"/>
      <c r="AD6" s="213">
        <v>21</v>
      </c>
      <c r="AE6" s="214"/>
      <c r="AF6" s="212"/>
      <c r="AG6" s="213">
        <v>113</v>
      </c>
      <c r="AH6" s="214"/>
      <c r="AI6" s="212"/>
      <c r="AJ6" s="239">
        <v>54</v>
      </c>
      <c r="AK6" s="240"/>
      <c r="AL6" s="241"/>
      <c r="AM6" s="213">
        <v>149</v>
      </c>
      <c r="AN6" s="214"/>
      <c r="AO6" s="212"/>
      <c r="AP6" s="213"/>
      <c r="AQ6" s="214"/>
      <c r="AR6" s="212"/>
      <c r="AS6" s="213"/>
      <c r="AT6" s="214"/>
      <c r="AU6" s="212"/>
      <c r="AV6" s="213"/>
      <c r="AW6" s="214"/>
      <c r="AX6" s="212"/>
      <c r="AY6" s="213"/>
      <c r="AZ6" s="214"/>
      <c r="BA6" s="212"/>
      <c r="BB6" s="213"/>
      <c r="BC6" s="214"/>
      <c r="BD6" s="212"/>
      <c r="BE6" s="213"/>
      <c r="BF6" s="214"/>
      <c r="BG6" s="212"/>
      <c r="BH6" s="213"/>
      <c r="BI6" s="214"/>
      <c r="BJ6" s="212"/>
      <c r="BK6" s="213"/>
      <c r="BL6" s="214"/>
      <c r="BM6" s="212"/>
      <c r="BN6" s="213"/>
      <c r="BO6" s="214"/>
      <c r="BP6" s="212"/>
      <c r="BQ6" s="213"/>
      <c r="BR6" s="214"/>
      <c r="BS6" s="212"/>
      <c r="BT6" s="213"/>
      <c r="BU6" s="214"/>
      <c r="BV6" s="212"/>
    </row>
    <row r="7" spans="1:79" ht="15" thickBot="1" x14ac:dyDescent="0.3">
      <c r="A7" s="1"/>
      <c r="B7" s="6" t="s">
        <v>5</v>
      </c>
      <c r="C7" s="218">
        <v>4</v>
      </c>
      <c r="D7" s="219"/>
      <c r="E7" s="220"/>
      <c r="F7" s="218">
        <v>4</v>
      </c>
      <c r="G7" s="219"/>
      <c r="H7" s="220"/>
      <c r="I7" s="218">
        <v>6</v>
      </c>
      <c r="J7" s="219"/>
      <c r="K7" s="220"/>
      <c r="L7" s="218">
        <v>5</v>
      </c>
      <c r="M7" s="219"/>
      <c r="N7" s="220"/>
      <c r="O7" s="242">
        <v>6</v>
      </c>
      <c r="P7" s="243"/>
      <c r="Q7" s="244"/>
      <c r="R7" s="218">
        <v>6</v>
      </c>
      <c r="S7" s="219"/>
      <c r="T7" s="220"/>
      <c r="U7" s="218">
        <v>4</v>
      </c>
      <c r="V7" s="219"/>
      <c r="W7" s="220"/>
      <c r="X7" s="218">
        <v>5</v>
      </c>
      <c r="Y7" s="219"/>
      <c r="Z7" s="220"/>
      <c r="AA7" s="218">
        <v>4</v>
      </c>
      <c r="AB7" s="219"/>
      <c r="AC7" s="220"/>
      <c r="AD7" s="218">
        <v>3</v>
      </c>
      <c r="AE7" s="219"/>
      <c r="AF7" s="220"/>
      <c r="AG7" s="218">
        <v>6</v>
      </c>
      <c r="AH7" s="219"/>
      <c r="AI7" s="220"/>
      <c r="AJ7" s="242">
        <v>4</v>
      </c>
      <c r="AK7" s="243"/>
      <c r="AL7" s="244"/>
      <c r="AM7" s="218">
        <v>6</v>
      </c>
      <c r="AN7" s="219"/>
      <c r="AO7" s="220"/>
      <c r="AP7" s="218"/>
      <c r="AQ7" s="219"/>
      <c r="AR7" s="220"/>
      <c r="AS7" s="218"/>
      <c r="AT7" s="219"/>
      <c r="AU7" s="220"/>
      <c r="AV7" s="218"/>
      <c r="AW7" s="219"/>
      <c r="AX7" s="220"/>
      <c r="AY7" s="218"/>
      <c r="AZ7" s="219"/>
      <c r="BA7" s="220"/>
      <c r="BB7" s="218"/>
      <c r="BC7" s="219"/>
      <c r="BD7" s="220"/>
      <c r="BE7" s="218"/>
      <c r="BF7" s="219"/>
      <c r="BG7" s="220"/>
      <c r="BH7" s="218"/>
      <c r="BI7" s="219"/>
      <c r="BJ7" s="220"/>
      <c r="BK7" s="218"/>
      <c r="BL7" s="219"/>
      <c r="BM7" s="220"/>
      <c r="BN7" s="218"/>
      <c r="BO7" s="219"/>
      <c r="BP7" s="220"/>
      <c r="BQ7" s="218"/>
      <c r="BR7" s="219"/>
      <c r="BS7" s="220"/>
      <c r="BT7" s="218"/>
      <c r="BU7" s="219"/>
      <c r="BV7" s="220"/>
    </row>
    <row r="8" spans="1:79" ht="15" thickBot="1" x14ac:dyDescent="0.3">
      <c r="A8" s="1"/>
      <c r="B8" s="6" t="s">
        <v>0</v>
      </c>
      <c r="C8" s="213">
        <v>1</v>
      </c>
      <c r="D8" s="214"/>
      <c r="E8" s="212"/>
      <c r="F8" s="213">
        <v>1.4</v>
      </c>
      <c r="G8" s="214"/>
      <c r="H8" s="212"/>
      <c r="I8" s="213">
        <v>1.4</v>
      </c>
      <c r="J8" s="214"/>
      <c r="K8" s="212"/>
      <c r="L8" s="213">
        <v>1</v>
      </c>
      <c r="M8" s="214"/>
      <c r="N8" s="212"/>
      <c r="O8" s="239">
        <v>1.4</v>
      </c>
      <c r="P8" s="240"/>
      <c r="Q8" s="241"/>
      <c r="R8" s="213">
        <v>1.4</v>
      </c>
      <c r="S8" s="214"/>
      <c r="T8" s="212"/>
      <c r="U8" s="213">
        <v>1</v>
      </c>
      <c r="V8" s="214"/>
      <c r="W8" s="212"/>
      <c r="X8" s="213">
        <v>1.4</v>
      </c>
      <c r="Y8" s="214"/>
      <c r="Z8" s="212"/>
      <c r="AA8" s="213">
        <v>1</v>
      </c>
      <c r="AB8" s="214"/>
      <c r="AC8" s="212"/>
      <c r="AD8" s="213">
        <v>1</v>
      </c>
      <c r="AE8" s="214"/>
      <c r="AF8" s="212"/>
      <c r="AG8" s="213">
        <v>1.4</v>
      </c>
      <c r="AH8" s="214"/>
      <c r="AI8" s="212"/>
      <c r="AJ8" s="239">
        <v>1</v>
      </c>
      <c r="AK8" s="240"/>
      <c r="AL8" s="241"/>
      <c r="AM8" s="213">
        <v>1.4</v>
      </c>
      <c r="AN8" s="214"/>
      <c r="AO8" s="212"/>
      <c r="AP8" s="213"/>
      <c r="AQ8" s="214"/>
      <c r="AR8" s="212"/>
      <c r="AS8" s="213"/>
      <c r="AT8" s="214"/>
      <c r="AU8" s="212"/>
      <c r="AV8" s="213"/>
      <c r="AW8" s="214"/>
      <c r="AX8" s="212"/>
      <c r="AY8" s="213"/>
      <c r="AZ8" s="214"/>
      <c r="BA8" s="212"/>
      <c r="BB8" s="213"/>
      <c r="BC8" s="214"/>
      <c r="BD8" s="212"/>
      <c r="BE8" s="213"/>
      <c r="BF8" s="214"/>
      <c r="BG8" s="212"/>
      <c r="BH8" s="213"/>
      <c r="BI8" s="214"/>
      <c r="BJ8" s="212"/>
      <c r="BK8" s="213"/>
      <c r="BL8" s="214"/>
      <c r="BM8" s="212"/>
      <c r="BN8" s="213"/>
      <c r="BO8" s="214"/>
      <c r="BP8" s="212"/>
      <c r="BQ8" s="213"/>
      <c r="BR8" s="214"/>
      <c r="BS8" s="212"/>
      <c r="BT8" s="213"/>
      <c r="BU8" s="214"/>
      <c r="BV8" s="212"/>
    </row>
    <row r="9" spans="1:79" ht="30.85" customHeight="1" thickBot="1" x14ac:dyDescent="0.3">
      <c r="A9" s="127"/>
      <c r="B9" s="6"/>
      <c r="C9" s="83" t="s">
        <v>2</v>
      </c>
      <c r="D9" s="128" t="s">
        <v>3</v>
      </c>
      <c r="E9" s="83" t="s">
        <v>6</v>
      </c>
      <c r="F9" s="83" t="s">
        <v>2</v>
      </c>
      <c r="G9" s="128" t="s">
        <v>3</v>
      </c>
      <c r="H9" s="83" t="s">
        <v>6</v>
      </c>
      <c r="I9" s="83" t="s">
        <v>2</v>
      </c>
      <c r="J9" s="128" t="s">
        <v>3</v>
      </c>
      <c r="K9" s="83" t="s">
        <v>6</v>
      </c>
      <c r="L9" s="83" t="s">
        <v>2</v>
      </c>
      <c r="M9" s="128" t="s">
        <v>3</v>
      </c>
      <c r="N9" s="83" t="s">
        <v>6</v>
      </c>
      <c r="O9" s="129" t="s">
        <v>2</v>
      </c>
      <c r="P9" s="130" t="s">
        <v>3</v>
      </c>
      <c r="Q9" s="129" t="s">
        <v>6</v>
      </c>
      <c r="R9" s="83" t="s">
        <v>2</v>
      </c>
      <c r="S9" s="128" t="s">
        <v>3</v>
      </c>
      <c r="T9" s="83" t="s">
        <v>6</v>
      </c>
      <c r="U9" s="83" t="s">
        <v>2</v>
      </c>
      <c r="V9" s="128" t="s">
        <v>3</v>
      </c>
      <c r="W9" s="83" t="s">
        <v>6</v>
      </c>
      <c r="X9" s="83" t="s">
        <v>2</v>
      </c>
      <c r="Y9" s="128" t="s">
        <v>3</v>
      </c>
      <c r="Z9" s="83" t="s">
        <v>6</v>
      </c>
      <c r="AA9" s="83" t="s">
        <v>2</v>
      </c>
      <c r="AB9" s="128" t="s">
        <v>3</v>
      </c>
      <c r="AC9" s="83" t="s">
        <v>6</v>
      </c>
      <c r="AD9" s="83" t="s">
        <v>2</v>
      </c>
      <c r="AE9" s="128" t="s">
        <v>3</v>
      </c>
      <c r="AF9" s="83" t="s">
        <v>6</v>
      </c>
      <c r="AG9" s="83" t="s">
        <v>2</v>
      </c>
      <c r="AH9" s="128" t="s">
        <v>3</v>
      </c>
      <c r="AI9" s="83" t="s">
        <v>6</v>
      </c>
      <c r="AJ9" s="129" t="s">
        <v>2</v>
      </c>
      <c r="AK9" s="130" t="s">
        <v>3</v>
      </c>
      <c r="AL9" s="129" t="s">
        <v>6</v>
      </c>
      <c r="AM9" s="83" t="s">
        <v>2</v>
      </c>
      <c r="AN9" s="128" t="s">
        <v>3</v>
      </c>
      <c r="AO9" s="83" t="s">
        <v>6</v>
      </c>
      <c r="AP9" s="83" t="s">
        <v>2</v>
      </c>
      <c r="AQ9" s="128" t="s">
        <v>3</v>
      </c>
      <c r="AR9" s="83" t="s">
        <v>6</v>
      </c>
      <c r="AS9" s="83" t="s">
        <v>2</v>
      </c>
      <c r="AT9" s="128" t="s">
        <v>3</v>
      </c>
      <c r="AU9" s="83" t="s">
        <v>6</v>
      </c>
      <c r="AV9" s="83" t="s">
        <v>2</v>
      </c>
      <c r="AW9" s="128" t="s">
        <v>3</v>
      </c>
      <c r="AX9" s="83" t="s">
        <v>6</v>
      </c>
      <c r="AY9" s="83" t="s">
        <v>2</v>
      </c>
      <c r="AZ9" s="128" t="s">
        <v>3</v>
      </c>
      <c r="BA9" s="83" t="s">
        <v>6</v>
      </c>
      <c r="BB9" s="83" t="s">
        <v>2</v>
      </c>
      <c r="BC9" s="128" t="s">
        <v>3</v>
      </c>
      <c r="BD9" s="83" t="s">
        <v>6</v>
      </c>
      <c r="BE9" s="83" t="s">
        <v>2</v>
      </c>
      <c r="BF9" s="128" t="s">
        <v>3</v>
      </c>
      <c r="BG9" s="83" t="s">
        <v>6</v>
      </c>
      <c r="BH9" s="83" t="s">
        <v>2</v>
      </c>
      <c r="BI9" s="128" t="s">
        <v>3</v>
      </c>
      <c r="BJ9" s="83" t="s">
        <v>6</v>
      </c>
      <c r="BK9" s="83" t="s">
        <v>2</v>
      </c>
      <c r="BL9" s="128" t="s">
        <v>3</v>
      </c>
      <c r="BM9" s="83" t="s">
        <v>6</v>
      </c>
      <c r="BN9" s="83" t="s">
        <v>2</v>
      </c>
      <c r="BO9" s="128" t="s">
        <v>3</v>
      </c>
      <c r="BP9" s="83" t="s">
        <v>6</v>
      </c>
      <c r="BQ9" s="83" t="s">
        <v>2</v>
      </c>
      <c r="BR9" s="128" t="s">
        <v>3</v>
      </c>
      <c r="BS9" s="83" t="s">
        <v>6</v>
      </c>
      <c r="BT9" s="83" t="s">
        <v>2</v>
      </c>
      <c r="BU9" s="128" t="s">
        <v>3</v>
      </c>
      <c r="BV9" s="83" t="s">
        <v>6</v>
      </c>
      <c r="BW9" s="131" t="s">
        <v>7</v>
      </c>
      <c r="BX9" s="254" t="s">
        <v>8</v>
      </c>
      <c r="BY9" s="254"/>
      <c r="BZ9" s="254"/>
      <c r="CA9" s="132" t="s">
        <v>9</v>
      </c>
    </row>
    <row r="10" spans="1:79" ht="15" thickBot="1" x14ac:dyDescent="0.3">
      <c r="A10" s="5">
        <f t="shared" ref="A10:A17" si="0">A9+1</f>
        <v>1</v>
      </c>
      <c r="B10" s="160" t="s">
        <v>83</v>
      </c>
      <c r="C10" s="155"/>
      <c r="D10" s="158">
        <f t="shared" ref="D10:D17" ca="1" si="1">IF(C10&gt;0,ROUND((INDIRECT(ADDRESS(C10,$C$7,,,"ТаблицаСоответствия"))+E10)*$C$8,0),)</f>
        <v>0</v>
      </c>
      <c r="E10" s="161"/>
      <c r="F10" s="155">
        <v>3</v>
      </c>
      <c r="G10" s="158">
        <f t="shared" ref="G10:G17" ca="1" si="2">IF(F10&gt;0,ROUND((INDIRECT(ADDRESS(F10,$F$7,,,"ТаблицаСоответствия"))+H10)*$F$8,0),)</f>
        <v>66</v>
      </c>
      <c r="H10" s="161"/>
      <c r="I10" s="155">
        <v>18</v>
      </c>
      <c r="J10" s="158">
        <f t="shared" ref="J10:J17" ca="1" si="3">IF(I10&gt;0,ROUND((INDIRECT(ADDRESS(I10,$I$7,,,"ТаблицаСоответствия"))+K10)*$I$8,0),)</f>
        <v>53</v>
      </c>
      <c r="K10" s="161"/>
      <c r="L10" s="155"/>
      <c r="M10" s="158">
        <f t="shared" ref="M10:M17" ca="1" si="4">IF(L10&gt;0,ROUND((INDIRECT(ADDRESS(L10,$L$7,,,"ТаблицаСоответствия"))+N10)*$L$8,0),)</f>
        <v>0</v>
      </c>
      <c r="N10" s="161"/>
      <c r="O10" s="155"/>
      <c r="P10" s="156">
        <f t="shared" ref="P10:P17" ca="1" si="5">IF(O10&gt;0,ROUND((INDIRECT(ADDRESS(O10,$O$7,,,"ТаблицаСоответствия"))+Q10)*$O$8,0),)</f>
        <v>0</v>
      </c>
      <c r="Q10" s="157"/>
      <c r="R10" s="155">
        <v>13</v>
      </c>
      <c r="S10" s="158">
        <f t="shared" ref="S10:S17" ca="1" si="6">IF(R10&gt;0,ROUND((INDIRECT(ADDRESS(R10,$R$7,,,"ТаблицаСоответствия"))+T10)*$R$8,0),)</f>
        <v>62</v>
      </c>
      <c r="T10" s="161"/>
      <c r="U10" s="155">
        <v>2</v>
      </c>
      <c r="V10" s="158">
        <f t="shared" ref="V10:V17" ca="1" si="7">IF(U10&gt;0,ROUND((INDIRECT(ADDRESS(U10,$U$7,,,"ТаблицаСоответствия"))+W10)*$U$8,0),)</f>
        <v>59</v>
      </c>
      <c r="W10" s="161"/>
      <c r="X10" s="155"/>
      <c r="Y10" s="158">
        <f t="shared" ref="Y10:Y17" ca="1" si="8">IF(X10&gt;0,ROUND((INDIRECT(ADDRESS(X10,$X$7,,,"ТаблицаСоответствия"))+Z10)*$X$8,0),)</f>
        <v>0</v>
      </c>
      <c r="Z10" s="161"/>
      <c r="AA10" s="155"/>
      <c r="AB10" s="158">
        <f t="shared" ref="AB10:AB17" ca="1" si="9">IF(AA10&gt;0,ROUND((INDIRECT(ADDRESS(AA10,$AA$7,,,"ТаблицаСоответствия"))+AC10)*$AA$8,0),)</f>
        <v>0</v>
      </c>
      <c r="AC10" s="161"/>
      <c r="AD10" s="155"/>
      <c r="AE10" s="158">
        <f t="shared" ref="AE10:AE17" ca="1" si="10">IF(AD10&gt;0,ROUND((INDIRECT(ADDRESS(AD10,$AD$7,,,"ТаблицаСоответствия"))+AF10)*$AD$8,0),)</f>
        <v>0</v>
      </c>
      <c r="AF10" s="161"/>
      <c r="AG10" s="155"/>
      <c r="AH10" s="158">
        <f t="shared" ref="AH10:AH17" ca="1" si="11">IF(AG10&gt;0,ROUND((INDIRECT(ADDRESS(AG10,$AG$7,,,"ТаблицаСоответствия"))+AI10)*$AG$8,0),)</f>
        <v>0</v>
      </c>
      <c r="AI10" s="161"/>
      <c r="AJ10" s="155"/>
      <c r="AK10" s="156">
        <f t="shared" ref="AK10:AK17" ca="1" si="12">IF(AJ10&gt;0,ROUND((INDIRECT(ADDRESS(AJ10,$AJ$7,,,"ТаблицаСоответствия"))+AL10)*$AJ$8,0),)</f>
        <v>0</v>
      </c>
      <c r="AL10" s="157"/>
      <c r="AM10" s="155">
        <v>12</v>
      </c>
      <c r="AN10" s="158">
        <f t="shared" ref="AN10:AN17" ca="1" si="13">IF(AM10&gt;0,ROUND((INDIRECT(ADDRESS(AM10,$AM$7,,,"ТаблицаСоответствия"))+AO10)*$AM$8,0),)</f>
        <v>69</v>
      </c>
      <c r="AO10" s="161"/>
      <c r="AP10" s="155"/>
      <c r="AQ10" s="158">
        <f t="shared" ref="AQ10:AQ17" ca="1" si="14">IF(AP10&gt;0,ROUND((INDIRECT(ADDRESS(AP10,$AP$7,,,"ТаблицаСоответствия"))+AR10)*$AP$8,0),)</f>
        <v>0</v>
      </c>
      <c r="AR10" s="161"/>
      <c r="AS10" s="155"/>
      <c r="AT10" s="158">
        <f t="shared" ref="AT10:AT17" ca="1" si="15">IF(AS10&gt;0,ROUND((INDIRECT(ADDRESS(AS10,$AS$7,,,"ТаблицаСоответствия"))+AU10)*$AS$8,0),)</f>
        <v>0</v>
      </c>
      <c r="AU10" s="161"/>
      <c r="AV10" s="155"/>
      <c r="AW10" s="158">
        <f t="shared" ref="AW10:AW17" ca="1" si="16">IF(AV10&gt;0,ROUND((INDIRECT(ADDRESS(AV10,$AV$7,,,"ТаблицаСоответствия"))+AX10)*$AV$8,0),)</f>
        <v>0</v>
      </c>
      <c r="AX10" s="161"/>
      <c r="AY10" s="155"/>
      <c r="AZ10" s="158">
        <f t="shared" ref="AZ10:AZ17" ca="1" si="17">IF(AY10&gt;0,ROUND((INDIRECT(ADDRESS(AY10,$AY$7,,,"ТаблицаСоответствия"))+BA10)*$AY$8,0),)</f>
        <v>0</v>
      </c>
      <c r="BA10" s="161"/>
      <c r="BB10" s="155"/>
      <c r="BC10" s="158">
        <f t="shared" ref="BC10:BC17" ca="1" si="18">IF(BB10&gt;0,ROUND((INDIRECT(ADDRESS(BB10,$BB$7,,,"ТаблицаСоответствия"))+BD10)*$BB$8,0),)</f>
        <v>0</v>
      </c>
      <c r="BD10" s="161"/>
      <c r="BE10" s="155"/>
      <c r="BF10" s="158">
        <f t="shared" ref="BF10:BF17" ca="1" si="19">IF(BE10&gt;0,ROUND((INDIRECT(ADDRESS(BE10,$BE$7,,,"ТаблицаСоответствия"))+BG10)*$BE$8,0),)</f>
        <v>0</v>
      </c>
      <c r="BG10" s="161"/>
      <c r="BH10" s="155"/>
      <c r="BI10" s="158">
        <f t="shared" ref="BI10:BI17" ca="1" si="20">IF(BH10&gt;0,ROUND((INDIRECT(ADDRESS(BH10,$BH$7,,,"ТаблицаСоответствия"))+BJ10)*$BH$8,0),)</f>
        <v>0</v>
      </c>
      <c r="BJ10" s="161"/>
      <c r="BK10" s="155"/>
      <c r="BL10" s="158">
        <f t="shared" ref="BL10:BL17" ca="1" si="21">IF(BK10&gt;0,ROUND((INDIRECT(ADDRESS(BK10,$BK$7,,,"ТаблицаСоответствия"))+BM10)*$BK$8,0),)</f>
        <v>0</v>
      </c>
      <c r="BM10" s="161"/>
      <c r="BN10" s="155"/>
      <c r="BO10" s="158">
        <f t="shared" ref="BO10:BO17" ca="1" si="22">IF(BN10&gt;0,ROUND((INDIRECT(ADDRESS(BN10,$BN$7,,,"ТаблицаСоответствия"))+BP10)*$BN$8,0),)</f>
        <v>0</v>
      </c>
      <c r="BP10" s="161"/>
      <c r="BQ10" s="155"/>
      <c r="BR10" s="158">
        <f t="shared" ref="BR10:BR17" ca="1" si="23">IF(BQ10&gt;0,ROUND((INDIRECT(ADDRESS(BQ10,$BQ$7,,,"ТаблицаСоответствия"))+BS10)*$BQ$8,0),)</f>
        <v>0</v>
      </c>
      <c r="BS10" s="161"/>
      <c r="BT10" s="155"/>
      <c r="BU10" s="158">
        <f t="shared" ref="BU10:BU17" ca="1" si="24">IF(BT10&gt;0,ROUND((INDIRECT(ADDRESS(BT10,$BT$7,,,"ТаблицаСоответствия"))+BV10)*$BT$8,0),)</f>
        <v>0</v>
      </c>
      <c r="BV10" s="161"/>
      <c r="BW10" s="159">
        <f ca="1">SUM(BU10,BO10,BR10,BL10,AT10,BI10,BF10,AZ10,AW10,BC10,P10,AQ10,AN10,D10,G10,J10,M10,AK10,S10,V10,Y10,AB10,AE10,AH10)</f>
        <v>309</v>
      </c>
      <c r="BX10" s="277" t="str">
        <f t="shared" ref="BX10:BX20" si="25">B10</f>
        <v>Завьялов Артем - Вышвыркина Анастасия</v>
      </c>
      <c r="BY10" s="278"/>
      <c r="BZ10" s="279"/>
      <c r="CA10" s="139">
        <f ca="1">IF(BW10&gt;0,RANK(BW10,$BW$10:$BW$17),0)</f>
        <v>1</v>
      </c>
    </row>
    <row r="11" spans="1:79" ht="15" thickBot="1" x14ac:dyDescent="0.3">
      <c r="A11" s="5">
        <f t="shared" si="0"/>
        <v>2</v>
      </c>
      <c r="B11" s="32" t="s">
        <v>162</v>
      </c>
      <c r="C11" s="12"/>
      <c r="D11" s="30">
        <f t="shared" ca="1" si="1"/>
        <v>0</v>
      </c>
      <c r="E11" s="33"/>
      <c r="F11" s="12"/>
      <c r="G11" s="30">
        <f t="shared" ca="1" si="2"/>
        <v>0</v>
      </c>
      <c r="H11" s="33"/>
      <c r="I11" s="12"/>
      <c r="J11" s="30">
        <f t="shared" ca="1" si="3"/>
        <v>0</v>
      </c>
      <c r="K11" s="33"/>
      <c r="L11" s="12"/>
      <c r="M11" s="30">
        <f t="shared" ca="1" si="4"/>
        <v>0</v>
      </c>
      <c r="N11" s="33"/>
      <c r="O11" s="12"/>
      <c r="P11" s="30">
        <f t="shared" ca="1" si="5"/>
        <v>0</v>
      </c>
      <c r="Q11" s="33"/>
      <c r="R11" s="12">
        <v>38</v>
      </c>
      <c r="S11" s="30">
        <f t="shared" ca="1" si="6"/>
        <v>27</v>
      </c>
      <c r="T11" s="33"/>
      <c r="U11" s="12"/>
      <c r="V11" s="30">
        <f t="shared" ca="1" si="7"/>
        <v>0</v>
      </c>
      <c r="W11" s="33"/>
      <c r="X11" s="12">
        <v>31</v>
      </c>
      <c r="Y11" s="7">
        <f t="shared" ca="1" si="8"/>
        <v>14</v>
      </c>
      <c r="Z11" s="9"/>
      <c r="AA11" s="12">
        <v>15</v>
      </c>
      <c r="AB11" s="7">
        <f t="shared" ca="1" si="9"/>
        <v>9</v>
      </c>
      <c r="AC11" s="9"/>
      <c r="AD11" s="12">
        <v>5</v>
      </c>
      <c r="AE11" s="7">
        <f t="shared" ca="1" si="10"/>
        <v>16</v>
      </c>
      <c r="AF11" s="9"/>
      <c r="AG11" s="12">
        <v>20</v>
      </c>
      <c r="AH11" s="7">
        <f t="shared" ca="1" si="11"/>
        <v>49</v>
      </c>
      <c r="AI11" s="9"/>
      <c r="AJ11" s="12"/>
      <c r="AK11" s="30">
        <f t="shared" ca="1" si="12"/>
        <v>0</v>
      </c>
      <c r="AL11" s="33"/>
      <c r="AM11" s="12"/>
      <c r="AN11" s="7">
        <f t="shared" ca="1" si="13"/>
        <v>0</v>
      </c>
      <c r="AO11" s="9"/>
      <c r="AP11" s="12"/>
      <c r="AQ11" s="7">
        <f t="shared" ca="1" si="14"/>
        <v>0</v>
      </c>
      <c r="AR11" s="9"/>
      <c r="AS11" s="12"/>
      <c r="AT11" s="7">
        <f t="shared" ca="1" si="15"/>
        <v>0</v>
      </c>
      <c r="AU11" s="9"/>
      <c r="AV11" s="12"/>
      <c r="AW11" s="7">
        <f t="shared" ca="1" si="16"/>
        <v>0</v>
      </c>
      <c r="AX11" s="9"/>
      <c r="AY11" s="12"/>
      <c r="AZ11" s="7">
        <f t="shared" ca="1" si="17"/>
        <v>0</v>
      </c>
      <c r="BA11" s="9"/>
      <c r="BB11" s="12"/>
      <c r="BC11" s="7">
        <f t="shared" ca="1" si="18"/>
        <v>0</v>
      </c>
      <c r="BD11" s="9"/>
      <c r="BE11" s="12"/>
      <c r="BF11" s="7">
        <f t="shared" ca="1" si="19"/>
        <v>0</v>
      </c>
      <c r="BG11" s="9"/>
      <c r="BH11" s="12"/>
      <c r="BI11" s="7">
        <f t="shared" ca="1" si="20"/>
        <v>0</v>
      </c>
      <c r="BJ11" s="9"/>
      <c r="BK11" s="12"/>
      <c r="BL11" s="7">
        <f t="shared" ca="1" si="21"/>
        <v>0</v>
      </c>
      <c r="BM11" s="9"/>
      <c r="BN11" s="12"/>
      <c r="BO11" s="7">
        <f t="shared" ca="1" si="22"/>
        <v>0</v>
      </c>
      <c r="BP11" s="9"/>
      <c r="BQ11" s="12"/>
      <c r="BR11" s="7">
        <f t="shared" ca="1" si="23"/>
        <v>0</v>
      </c>
      <c r="BS11" s="9"/>
      <c r="BT11" s="12"/>
      <c r="BU11" s="7">
        <f t="shared" ca="1" si="24"/>
        <v>0</v>
      </c>
      <c r="BV11" s="9"/>
      <c r="BW11" s="159">
        <f t="shared" ref="BW11:BW17" ca="1" si="26">SUM(BU11,BO11,BR11,BL11,AT11,BI11,BF11,AZ11,AW11,BC11,P11,AQ11,AN11,D11,G11,J11,M11,AK11,S11,V11,Y11,AB11,AE11,AH11)</f>
        <v>115</v>
      </c>
      <c r="BX11" s="225" t="str">
        <f t="shared" si="25"/>
        <v>Кулинич Богдан - Герлиц Анастасия</v>
      </c>
      <c r="BY11" s="226"/>
      <c r="BZ11" s="227"/>
      <c r="CA11" s="139">
        <f t="shared" ref="CA11:CA19" ca="1" si="27">IF(BW11&gt;0,RANK(BW11,$BW$10:$BW$17),0)</f>
        <v>2</v>
      </c>
    </row>
    <row r="12" spans="1:79" s="35" customFormat="1" ht="15" thickBot="1" x14ac:dyDescent="0.3">
      <c r="A12" s="5">
        <f t="shared" si="0"/>
        <v>3</v>
      </c>
      <c r="B12" s="3" t="s">
        <v>82</v>
      </c>
      <c r="C12" s="12">
        <v>17</v>
      </c>
      <c r="D12" s="30">
        <f t="shared" ca="1" si="1"/>
        <v>7</v>
      </c>
      <c r="E12" s="33"/>
      <c r="F12" s="12">
        <v>25</v>
      </c>
      <c r="G12" s="30">
        <f t="shared" ca="1" si="2"/>
        <v>6</v>
      </c>
      <c r="H12" s="33"/>
      <c r="I12" s="12"/>
      <c r="J12" s="30">
        <f t="shared" ca="1" si="3"/>
        <v>0</v>
      </c>
      <c r="K12" s="33"/>
      <c r="L12" s="12">
        <v>51</v>
      </c>
      <c r="M12" s="30">
        <f t="shared" ca="1" si="4"/>
        <v>5</v>
      </c>
      <c r="N12" s="33"/>
      <c r="O12" s="12">
        <v>114</v>
      </c>
      <c r="P12" s="30">
        <f t="shared" ca="1" si="5"/>
        <v>7</v>
      </c>
      <c r="Q12" s="33"/>
      <c r="R12" s="12">
        <v>73</v>
      </c>
      <c r="S12" s="30">
        <f t="shared" ca="1" si="6"/>
        <v>13</v>
      </c>
      <c r="T12" s="33"/>
      <c r="U12" s="12"/>
      <c r="V12" s="30">
        <f t="shared" ca="1" si="7"/>
        <v>0</v>
      </c>
      <c r="W12" s="33"/>
      <c r="X12" s="12">
        <v>48</v>
      </c>
      <c r="Y12" s="30">
        <f t="shared" ca="1" si="8"/>
        <v>8</v>
      </c>
      <c r="Z12" s="33"/>
      <c r="AA12" s="12">
        <v>22</v>
      </c>
      <c r="AB12" s="30">
        <f t="shared" ca="1" si="9"/>
        <v>5</v>
      </c>
      <c r="AC12" s="33"/>
      <c r="AD12" s="12">
        <v>7</v>
      </c>
      <c r="AE12" s="30">
        <f t="shared" ca="1" si="10"/>
        <v>8</v>
      </c>
      <c r="AF12" s="33"/>
      <c r="AG12" s="12">
        <v>54</v>
      </c>
      <c r="AH12" s="30">
        <f t="shared" ca="1" si="11"/>
        <v>15</v>
      </c>
      <c r="AI12" s="33"/>
      <c r="AJ12" s="12"/>
      <c r="AK12" s="30">
        <f t="shared" ca="1" si="12"/>
        <v>0</v>
      </c>
      <c r="AL12" s="33"/>
      <c r="AM12" s="12"/>
      <c r="AN12" s="30">
        <f t="shared" ca="1" si="13"/>
        <v>0</v>
      </c>
      <c r="AO12" s="33"/>
      <c r="AP12" s="12"/>
      <c r="AQ12" s="30">
        <f t="shared" ca="1" si="14"/>
        <v>0</v>
      </c>
      <c r="AR12" s="33"/>
      <c r="AS12" s="12"/>
      <c r="AT12" s="30">
        <f t="shared" ca="1" si="15"/>
        <v>0</v>
      </c>
      <c r="AU12" s="33"/>
      <c r="AV12" s="12"/>
      <c r="AW12" s="7">
        <f t="shared" ca="1" si="16"/>
        <v>0</v>
      </c>
      <c r="AX12" s="33"/>
      <c r="AY12" s="12"/>
      <c r="AZ12" s="7">
        <f t="shared" ca="1" si="17"/>
        <v>0</v>
      </c>
      <c r="BA12" s="33"/>
      <c r="BB12" s="12"/>
      <c r="BC12" s="30">
        <f t="shared" ca="1" si="18"/>
        <v>0</v>
      </c>
      <c r="BD12" s="33"/>
      <c r="BE12" s="12"/>
      <c r="BF12" s="7">
        <f t="shared" ca="1" si="19"/>
        <v>0</v>
      </c>
      <c r="BG12" s="33"/>
      <c r="BH12" s="12"/>
      <c r="BI12" s="7">
        <f t="shared" ca="1" si="20"/>
        <v>0</v>
      </c>
      <c r="BJ12" s="33"/>
      <c r="BK12" s="12"/>
      <c r="BL12" s="30">
        <f t="shared" ca="1" si="21"/>
        <v>0</v>
      </c>
      <c r="BM12" s="33"/>
      <c r="BN12" s="12"/>
      <c r="BO12" s="30">
        <f t="shared" ca="1" si="22"/>
        <v>0</v>
      </c>
      <c r="BP12" s="33"/>
      <c r="BQ12" s="12"/>
      <c r="BR12" s="7">
        <f t="shared" ca="1" si="23"/>
        <v>0</v>
      </c>
      <c r="BS12" s="33"/>
      <c r="BT12" s="12"/>
      <c r="BU12" s="30">
        <f t="shared" ca="1" si="24"/>
        <v>0</v>
      </c>
      <c r="BV12" s="33"/>
      <c r="BW12" s="159">
        <f t="shared" ca="1" si="26"/>
        <v>74</v>
      </c>
      <c r="BX12" s="280" t="str">
        <f t="shared" si="25"/>
        <v>Новицкий Леонид - Бружес Александра</v>
      </c>
      <c r="BY12" s="281"/>
      <c r="BZ12" s="282"/>
      <c r="CA12" s="139">
        <f t="shared" ca="1" si="27"/>
        <v>3</v>
      </c>
    </row>
    <row r="13" spans="1:79" s="35" customFormat="1" ht="15" thickBot="1" x14ac:dyDescent="0.3">
      <c r="A13" s="5">
        <f t="shared" si="0"/>
        <v>4</v>
      </c>
      <c r="B13" s="3" t="s">
        <v>32</v>
      </c>
      <c r="C13" s="12"/>
      <c r="D13" s="7">
        <f t="shared" ca="1" si="1"/>
        <v>0</v>
      </c>
      <c r="E13" s="9"/>
      <c r="F13" s="12">
        <v>17</v>
      </c>
      <c r="G13" s="7">
        <f t="shared" ca="1" si="2"/>
        <v>10</v>
      </c>
      <c r="H13" s="9"/>
      <c r="I13" s="12"/>
      <c r="J13" s="7">
        <f t="shared" ca="1" si="3"/>
        <v>0</v>
      </c>
      <c r="K13" s="9"/>
      <c r="L13" s="12"/>
      <c r="M13" s="7">
        <f t="shared" ca="1" si="4"/>
        <v>0</v>
      </c>
      <c r="N13" s="9"/>
      <c r="O13" s="12"/>
      <c r="P13" s="30">
        <f t="shared" ca="1" si="5"/>
        <v>0</v>
      </c>
      <c r="Q13" s="33"/>
      <c r="R13" s="12"/>
      <c r="S13" s="7">
        <f t="shared" ca="1" si="6"/>
        <v>0</v>
      </c>
      <c r="T13" s="9"/>
      <c r="U13" s="12"/>
      <c r="V13" s="7">
        <f t="shared" ca="1" si="7"/>
        <v>0</v>
      </c>
      <c r="W13" s="9"/>
      <c r="X13" s="12"/>
      <c r="Y13" s="7">
        <f t="shared" ca="1" si="8"/>
        <v>0</v>
      </c>
      <c r="Z13" s="9"/>
      <c r="AA13" s="12"/>
      <c r="AB13" s="7">
        <f t="shared" ca="1" si="9"/>
        <v>0</v>
      </c>
      <c r="AC13" s="9"/>
      <c r="AD13" s="12"/>
      <c r="AE13" s="7">
        <f t="shared" ca="1" si="10"/>
        <v>0</v>
      </c>
      <c r="AF13" s="9"/>
      <c r="AG13" s="12"/>
      <c r="AH13" s="7">
        <f t="shared" ca="1" si="11"/>
        <v>0</v>
      </c>
      <c r="AI13" s="9"/>
      <c r="AJ13" s="12"/>
      <c r="AK13" s="30">
        <f t="shared" ca="1" si="12"/>
        <v>0</v>
      </c>
      <c r="AL13" s="33"/>
      <c r="AM13" s="12"/>
      <c r="AN13" s="7">
        <f t="shared" ca="1" si="13"/>
        <v>0</v>
      </c>
      <c r="AO13" s="9"/>
      <c r="AP13" s="12"/>
      <c r="AQ13" s="7">
        <f t="shared" ca="1" si="14"/>
        <v>0</v>
      </c>
      <c r="AR13" s="9"/>
      <c r="AS13" s="12"/>
      <c r="AT13" s="7">
        <f t="shared" ca="1" si="15"/>
        <v>0</v>
      </c>
      <c r="AU13" s="9"/>
      <c r="AV13" s="12"/>
      <c r="AW13" s="7">
        <f t="shared" ca="1" si="16"/>
        <v>0</v>
      </c>
      <c r="AX13" s="9"/>
      <c r="AY13" s="12"/>
      <c r="AZ13" s="7">
        <f t="shared" ca="1" si="17"/>
        <v>0</v>
      </c>
      <c r="BA13" s="9"/>
      <c r="BB13" s="12"/>
      <c r="BC13" s="7">
        <f t="shared" ca="1" si="18"/>
        <v>0</v>
      </c>
      <c r="BD13" s="9"/>
      <c r="BE13" s="12"/>
      <c r="BF13" s="7">
        <f t="shared" ca="1" si="19"/>
        <v>0</v>
      </c>
      <c r="BG13" s="9"/>
      <c r="BH13" s="12"/>
      <c r="BI13" s="7">
        <f t="shared" ca="1" si="20"/>
        <v>0</v>
      </c>
      <c r="BJ13" s="9"/>
      <c r="BK13" s="12"/>
      <c r="BL13" s="7">
        <f t="shared" ca="1" si="21"/>
        <v>0</v>
      </c>
      <c r="BM13" s="9"/>
      <c r="BN13" s="12"/>
      <c r="BO13" s="7">
        <f t="shared" ca="1" si="22"/>
        <v>0</v>
      </c>
      <c r="BP13" s="9"/>
      <c r="BQ13" s="12"/>
      <c r="BR13" s="7">
        <f t="shared" ca="1" si="23"/>
        <v>0</v>
      </c>
      <c r="BS13" s="9"/>
      <c r="BT13" s="12"/>
      <c r="BU13" s="7">
        <f t="shared" ca="1" si="24"/>
        <v>0</v>
      </c>
      <c r="BV13" s="9"/>
      <c r="BW13" s="159">
        <f t="shared" ca="1" si="26"/>
        <v>10</v>
      </c>
      <c r="BX13" s="62" t="str">
        <f t="shared" si="25"/>
        <v>Зелов Денис - Турманидзе Марика</v>
      </c>
      <c r="BY13" s="62"/>
      <c r="BZ13" s="62"/>
      <c r="CA13" s="139">
        <f t="shared" ca="1" si="27"/>
        <v>4</v>
      </c>
    </row>
    <row r="14" spans="1:79" s="35" customFormat="1" ht="15" thickBot="1" x14ac:dyDescent="0.3">
      <c r="A14" s="5">
        <f t="shared" si="0"/>
        <v>5</v>
      </c>
      <c r="B14" s="32" t="s">
        <v>167</v>
      </c>
      <c r="C14" s="12"/>
      <c r="D14" s="30">
        <f t="shared" ca="1" si="1"/>
        <v>0</v>
      </c>
      <c r="E14" s="33"/>
      <c r="F14" s="12"/>
      <c r="G14" s="30">
        <f t="shared" ca="1" si="2"/>
        <v>0</v>
      </c>
      <c r="H14" s="33"/>
      <c r="I14" s="12"/>
      <c r="J14" s="30">
        <f t="shared" ca="1" si="3"/>
        <v>0</v>
      </c>
      <c r="K14" s="33"/>
      <c r="L14" s="12"/>
      <c r="M14" s="30">
        <f t="shared" ca="1" si="4"/>
        <v>0</v>
      </c>
      <c r="N14" s="33"/>
      <c r="O14" s="12"/>
      <c r="P14" s="30">
        <f t="shared" ca="1" si="5"/>
        <v>0</v>
      </c>
      <c r="Q14" s="33"/>
      <c r="R14" s="12"/>
      <c r="S14" s="30">
        <f t="shared" ca="1" si="6"/>
        <v>0</v>
      </c>
      <c r="T14" s="33"/>
      <c r="U14" s="12">
        <v>17</v>
      </c>
      <c r="V14" s="30">
        <f t="shared" ca="1" si="7"/>
        <v>7</v>
      </c>
      <c r="W14" s="33"/>
      <c r="X14" s="12"/>
      <c r="Y14" s="30">
        <f t="shared" ca="1" si="8"/>
        <v>0</v>
      </c>
      <c r="Z14" s="33"/>
      <c r="AA14" s="12"/>
      <c r="AB14" s="30">
        <f t="shared" ca="1" si="9"/>
        <v>0</v>
      </c>
      <c r="AC14" s="33"/>
      <c r="AD14" s="12"/>
      <c r="AE14" s="30">
        <f t="shared" ca="1" si="10"/>
        <v>0</v>
      </c>
      <c r="AF14" s="33"/>
      <c r="AG14" s="12"/>
      <c r="AH14" s="30">
        <f t="shared" ca="1" si="11"/>
        <v>0</v>
      </c>
      <c r="AI14" s="33"/>
      <c r="AJ14" s="12"/>
      <c r="AK14" s="30">
        <f t="shared" ca="1" si="12"/>
        <v>0</v>
      </c>
      <c r="AL14" s="33"/>
      <c r="AM14" s="12"/>
      <c r="AN14" s="30">
        <f t="shared" ca="1" si="13"/>
        <v>0</v>
      </c>
      <c r="AO14" s="33"/>
      <c r="AP14" s="12"/>
      <c r="AQ14" s="30">
        <f t="shared" ca="1" si="14"/>
        <v>0</v>
      </c>
      <c r="AR14" s="33"/>
      <c r="AS14" s="12"/>
      <c r="AT14" s="30">
        <f t="shared" ca="1" si="15"/>
        <v>0</v>
      </c>
      <c r="AU14" s="33"/>
      <c r="AV14" s="12"/>
      <c r="AW14" s="7">
        <f t="shared" ca="1" si="16"/>
        <v>0</v>
      </c>
      <c r="AX14" s="33"/>
      <c r="AY14" s="12"/>
      <c r="AZ14" s="7">
        <f t="shared" ca="1" si="17"/>
        <v>0</v>
      </c>
      <c r="BA14" s="33"/>
      <c r="BB14" s="12"/>
      <c r="BC14" s="30">
        <f t="shared" ca="1" si="18"/>
        <v>0</v>
      </c>
      <c r="BD14" s="33"/>
      <c r="BE14" s="12"/>
      <c r="BF14" s="7">
        <f t="shared" ca="1" si="19"/>
        <v>0</v>
      </c>
      <c r="BG14" s="33"/>
      <c r="BH14" s="12"/>
      <c r="BI14" s="7">
        <f t="shared" ca="1" si="20"/>
        <v>0</v>
      </c>
      <c r="BJ14" s="33"/>
      <c r="BK14" s="12"/>
      <c r="BL14" s="30">
        <f t="shared" ca="1" si="21"/>
        <v>0</v>
      </c>
      <c r="BM14" s="33"/>
      <c r="BN14" s="12"/>
      <c r="BO14" s="30">
        <f t="shared" ca="1" si="22"/>
        <v>0</v>
      </c>
      <c r="BP14" s="33"/>
      <c r="BQ14" s="12"/>
      <c r="BR14" s="7">
        <f t="shared" ca="1" si="23"/>
        <v>0</v>
      </c>
      <c r="BS14" s="33"/>
      <c r="BT14" s="12"/>
      <c r="BU14" s="30">
        <f t="shared" ca="1" si="24"/>
        <v>0</v>
      </c>
      <c r="BV14" s="33"/>
      <c r="BW14" s="159">
        <f t="shared" ca="1" si="26"/>
        <v>7</v>
      </c>
      <c r="BX14" s="62" t="str">
        <f t="shared" si="25"/>
        <v>Кравченко Вячеслав - Широковская Мария</v>
      </c>
      <c r="BY14" s="62"/>
      <c r="BZ14" s="62"/>
      <c r="CA14" s="139">
        <f t="shared" ca="1" si="27"/>
        <v>5</v>
      </c>
    </row>
    <row r="15" spans="1:79" s="35" customFormat="1" ht="15" thickBot="1" x14ac:dyDescent="0.3">
      <c r="A15" s="5">
        <f t="shared" si="0"/>
        <v>6</v>
      </c>
      <c r="B15" s="38" t="s">
        <v>18</v>
      </c>
      <c r="C15" s="12"/>
      <c r="D15" s="30">
        <f t="shared" ca="1" si="1"/>
        <v>0</v>
      </c>
      <c r="E15" s="33"/>
      <c r="F15" s="12">
        <v>53</v>
      </c>
      <c r="G15" s="30">
        <f t="shared" ca="1" si="2"/>
        <v>6</v>
      </c>
      <c r="H15" s="33"/>
      <c r="I15" s="12"/>
      <c r="J15" s="30">
        <f t="shared" ca="1" si="3"/>
        <v>0</v>
      </c>
      <c r="K15" s="33"/>
      <c r="L15" s="12"/>
      <c r="M15" s="30">
        <f t="shared" ca="1" si="4"/>
        <v>0</v>
      </c>
      <c r="N15" s="33"/>
      <c r="O15" s="12"/>
      <c r="P15" s="30">
        <f t="shared" ca="1" si="5"/>
        <v>0</v>
      </c>
      <c r="Q15" s="33"/>
      <c r="R15" s="12"/>
      <c r="S15" s="30">
        <f t="shared" ca="1" si="6"/>
        <v>0</v>
      </c>
      <c r="T15" s="33"/>
      <c r="U15" s="12"/>
      <c r="V15" s="30">
        <f t="shared" ca="1" si="7"/>
        <v>0</v>
      </c>
      <c r="W15" s="33"/>
      <c r="X15" s="12"/>
      <c r="Y15" s="30">
        <f t="shared" ca="1" si="8"/>
        <v>0</v>
      </c>
      <c r="Z15" s="33"/>
      <c r="AA15" s="12"/>
      <c r="AB15" s="30">
        <f t="shared" ca="1" si="9"/>
        <v>0</v>
      </c>
      <c r="AC15" s="33"/>
      <c r="AD15" s="12"/>
      <c r="AE15" s="30">
        <f t="shared" ca="1" si="10"/>
        <v>0</v>
      </c>
      <c r="AF15" s="33"/>
      <c r="AG15" s="12"/>
      <c r="AH15" s="30">
        <f t="shared" ca="1" si="11"/>
        <v>0</v>
      </c>
      <c r="AI15" s="33"/>
      <c r="AJ15" s="12"/>
      <c r="AK15" s="30">
        <f t="shared" ca="1" si="12"/>
        <v>0</v>
      </c>
      <c r="AL15" s="33"/>
      <c r="AM15" s="12"/>
      <c r="AN15" s="30">
        <f t="shared" ca="1" si="13"/>
        <v>0</v>
      </c>
      <c r="AO15" s="33"/>
      <c r="AP15" s="12"/>
      <c r="AQ15" s="30">
        <f t="shared" ca="1" si="14"/>
        <v>0</v>
      </c>
      <c r="AR15" s="33"/>
      <c r="AS15" s="12"/>
      <c r="AT15" s="30">
        <f t="shared" ca="1" si="15"/>
        <v>0</v>
      </c>
      <c r="AU15" s="33"/>
      <c r="AV15" s="12"/>
      <c r="AW15" s="7">
        <f t="shared" ca="1" si="16"/>
        <v>0</v>
      </c>
      <c r="AX15" s="33"/>
      <c r="AY15" s="12"/>
      <c r="AZ15" s="7">
        <f t="shared" ca="1" si="17"/>
        <v>0</v>
      </c>
      <c r="BA15" s="33"/>
      <c r="BB15" s="12"/>
      <c r="BC15" s="30">
        <f t="shared" ca="1" si="18"/>
        <v>0</v>
      </c>
      <c r="BD15" s="33"/>
      <c r="BE15" s="12"/>
      <c r="BF15" s="7">
        <f t="shared" ca="1" si="19"/>
        <v>0</v>
      </c>
      <c r="BG15" s="33"/>
      <c r="BH15" s="12"/>
      <c r="BI15" s="7">
        <f t="shared" ca="1" si="20"/>
        <v>0</v>
      </c>
      <c r="BJ15" s="33"/>
      <c r="BK15" s="12"/>
      <c r="BL15" s="30">
        <f t="shared" ca="1" si="21"/>
        <v>0</v>
      </c>
      <c r="BM15" s="33"/>
      <c r="BN15" s="12"/>
      <c r="BO15" s="30">
        <f t="shared" ca="1" si="22"/>
        <v>0</v>
      </c>
      <c r="BP15" s="33"/>
      <c r="BQ15" s="12"/>
      <c r="BR15" s="7">
        <f t="shared" ca="1" si="23"/>
        <v>0</v>
      </c>
      <c r="BS15" s="33"/>
      <c r="BT15" s="12"/>
      <c r="BU15" s="30">
        <f t="shared" ca="1" si="24"/>
        <v>0</v>
      </c>
      <c r="BV15" s="33"/>
      <c r="BW15" s="159">
        <f t="shared" ca="1" si="26"/>
        <v>6</v>
      </c>
      <c r="BX15" s="62" t="str">
        <f t="shared" si="25"/>
        <v>Ефремов Игорь - Черненко Елизавета</v>
      </c>
      <c r="BY15" s="62"/>
      <c r="BZ15" s="62"/>
      <c r="CA15" s="139">
        <f t="shared" ca="1" si="27"/>
        <v>6</v>
      </c>
    </row>
    <row r="16" spans="1:79" ht="15" thickBot="1" x14ac:dyDescent="0.3">
      <c r="A16" s="5">
        <f t="shared" si="0"/>
        <v>7</v>
      </c>
      <c r="B16" s="3" t="s">
        <v>168</v>
      </c>
      <c r="C16" s="12"/>
      <c r="D16" s="7">
        <f t="shared" ca="1" si="1"/>
        <v>0</v>
      </c>
      <c r="E16" s="9"/>
      <c r="F16" s="12"/>
      <c r="G16" s="7">
        <f t="shared" ca="1" si="2"/>
        <v>0</v>
      </c>
      <c r="H16" s="9"/>
      <c r="I16" s="12"/>
      <c r="J16" s="7">
        <f t="shared" ca="1" si="3"/>
        <v>0</v>
      </c>
      <c r="K16" s="9"/>
      <c r="L16" s="12"/>
      <c r="M16" s="7">
        <f t="shared" ca="1" si="4"/>
        <v>0</v>
      </c>
      <c r="N16" s="9"/>
      <c r="O16" s="12"/>
      <c r="P16" s="30">
        <f t="shared" ca="1" si="5"/>
        <v>0</v>
      </c>
      <c r="Q16" s="33"/>
      <c r="R16" s="12"/>
      <c r="S16" s="7">
        <f t="shared" ca="1" si="6"/>
        <v>0</v>
      </c>
      <c r="T16" s="9"/>
      <c r="U16" s="12">
        <v>34</v>
      </c>
      <c r="V16" s="7">
        <f t="shared" ca="1" si="7"/>
        <v>4</v>
      </c>
      <c r="W16" s="9"/>
      <c r="X16" s="12"/>
      <c r="Y16" s="7">
        <f t="shared" ca="1" si="8"/>
        <v>0</v>
      </c>
      <c r="Z16" s="9"/>
      <c r="AA16" s="12"/>
      <c r="AB16" s="7">
        <f t="shared" ca="1" si="9"/>
        <v>0</v>
      </c>
      <c r="AC16" s="9"/>
      <c r="AD16" s="12"/>
      <c r="AE16" s="7">
        <f t="shared" ca="1" si="10"/>
        <v>0</v>
      </c>
      <c r="AF16" s="9"/>
      <c r="AG16" s="12"/>
      <c r="AH16" s="7">
        <f t="shared" ca="1" si="11"/>
        <v>0</v>
      </c>
      <c r="AI16" s="9"/>
      <c r="AJ16" s="12"/>
      <c r="AK16" s="30">
        <f t="shared" ca="1" si="12"/>
        <v>0</v>
      </c>
      <c r="AL16" s="33"/>
      <c r="AM16" s="12"/>
      <c r="AN16" s="7">
        <f t="shared" ca="1" si="13"/>
        <v>0</v>
      </c>
      <c r="AO16" s="9"/>
      <c r="AP16" s="12"/>
      <c r="AQ16" s="7">
        <f t="shared" ca="1" si="14"/>
        <v>0</v>
      </c>
      <c r="AR16" s="9"/>
      <c r="AS16" s="12"/>
      <c r="AT16" s="7">
        <f t="shared" ca="1" si="15"/>
        <v>0</v>
      </c>
      <c r="AU16" s="9"/>
      <c r="AV16" s="12"/>
      <c r="AW16" s="7">
        <f t="shared" ca="1" si="16"/>
        <v>0</v>
      </c>
      <c r="AX16" s="9"/>
      <c r="AY16" s="12"/>
      <c r="AZ16" s="7">
        <f t="shared" ca="1" si="17"/>
        <v>0</v>
      </c>
      <c r="BA16" s="9"/>
      <c r="BB16" s="12"/>
      <c r="BC16" s="7">
        <f t="shared" ca="1" si="18"/>
        <v>0</v>
      </c>
      <c r="BD16" s="9"/>
      <c r="BE16" s="12"/>
      <c r="BF16" s="7">
        <f t="shared" ca="1" si="19"/>
        <v>0</v>
      </c>
      <c r="BG16" s="9"/>
      <c r="BH16" s="12"/>
      <c r="BI16" s="7">
        <f t="shared" ca="1" si="20"/>
        <v>0</v>
      </c>
      <c r="BJ16" s="9"/>
      <c r="BK16" s="12"/>
      <c r="BL16" s="7">
        <f t="shared" ca="1" si="21"/>
        <v>0</v>
      </c>
      <c r="BM16" s="9"/>
      <c r="BN16" s="12"/>
      <c r="BO16" s="7">
        <f t="shared" ca="1" si="22"/>
        <v>0</v>
      </c>
      <c r="BP16" s="9"/>
      <c r="BQ16" s="12"/>
      <c r="BR16" s="7">
        <f t="shared" ca="1" si="23"/>
        <v>0</v>
      </c>
      <c r="BS16" s="9"/>
      <c r="BT16" s="12"/>
      <c r="BU16" s="7">
        <f t="shared" ca="1" si="24"/>
        <v>0</v>
      </c>
      <c r="BV16" s="9"/>
      <c r="BW16" s="159">
        <f t="shared" ca="1" si="26"/>
        <v>4</v>
      </c>
      <c r="BX16" s="225" t="str">
        <f t="shared" si="25"/>
        <v>Бецал Владислав - Ковалева Инесса</v>
      </c>
      <c r="BY16" s="226"/>
      <c r="BZ16" s="227"/>
      <c r="CA16" s="139">
        <f t="shared" ca="1" si="27"/>
        <v>7</v>
      </c>
    </row>
    <row r="17" spans="1:79" ht="15" thickBot="1" x14ac:dyDescent="0.3">
      <c r="A17" s="5">
        <f t="shared" si="0"/>
        <v>8</v>
      </c>
      <c r="B17" s="32" t="s">
        <v>17</v>
      </c>
      <c r="C17" s="12"/>
      <c r="D17" s="30">
        <f t="shared" ca="1" si="1"/>
        <v>0</v>
      </c>
      <c r="E17" s="33"/>
      <c r="F17" s="12"/>
      <c r="G17" s="30">
        <f t="shared" ca="1" si="2"/>
        <v>0</v>
      </c>
      <c r="H17" s="33"/>
      <c r="I17" s="12"/>
      <c r="J17" s="30">
        <f t="shared" ca="1" si="3"/>
        <v>0</v>
      </c>
      <c r="K17" s="33"/>
      <c r="L17" s="12"/>
      <c r="M17" s="30">
        <f t="shared" ca="1" si="4"/>
        <v>0</v>
      </c>
      <c r="N17" s="33"/>
      <c r="O17" s="12"/>
      <c r="P17" s="30">
        <f t="shared" ca="1" si="5"/>
        <v>0</v>
      </c>
      <c r="Q17" s="33"/>
      <c r="R17" s="12"/>
      <c r="S17" s="30">
        <f t="shared" ca="1" si="6"/>
        <v>0</v>
      </c>
      <c r="T17" s="33"/>
      <c r="U17" s="12"/>
      <c r="V17" s="30">
        <f t="shared" ca="1" si="7"/>
        <v>0</v>
      </c>
      <c r="W17" s="33"/>
      <c r="X17" s="12"/>
      <c r="Y17" s="30">
        <f t="shared" ca="1" si="8"/>
        <v>0</v>
      </c>
      <c r="Z17" s="33"/>
      <c r="AA17" s="12"/>
      <c r="AB17" s="30">
        <f t="shared" ca="1" si="9"/>
        <v>0</v>
      </c>
      <c r="AC17" s="33"/>
      <c r="AD17" s="12"/>
      <c r="AE17" s="30">
        <f t="shared" ca="1" si="10"/>
        <v>0</v>
      </c>
      <c r="AF17" s="33"/>
      <c r="AG17" s="12"/>
      <c r="AH17" s="30">
        <f t="shared" ca="1" si="11"/>
        <v>0</v>
      </c>
      <c r="AI17" s="33"/>
      <c r="AJ17" s="12">
        <v>27</v>
      </c>
      <c r="AK17" s="30">
        <f t="shared" ca="1" si="12"/>
        <v>4</v>
      </c>
      <c r="AL17" s="33"/>
      <c r="AM17" s="12"/>
      <c r="AN17" s="30">
        <f t="shared" ca="1" si="13"/>
        <v>0</v>
      </c>
      <c r="AO17" s="33"/>
      <c r="AP17" s="12"/>
      <c r="AQ17" s="30">
        <f t="shared" ca="1" si="14"/>
        <v>0</v>
      </c>
      <c r="AR17" s="33"/>
      <c r="AS17" s="12"/>
      <c r="AT17" s="30">
        <f t="shared" ca="1" si="15"/>
        <v>0</v>
      </c>
      <c r="AU17" s="33"/>
      <c r="AV17" s="12"/>
      <c r="AW17" s="7">
        <f t="shared" ca="1" si="16"/>
        <v>0</v>
      </c>
      <c r="AX17" s="33"/>
      <c r="AY17" s="12"/>
      <c r="AZ17" s="7">
        <f t="shared" ca="1" si="17"/>
        <v>0</v>
      </c>
      <c r="BA17" s="33"/>
      <c r="BB17" s="12"/>
      <c r="BC17" s="30">
        <f t="shared" ca="1" si="18"/>
        <v>0</v>
      </c>
      <c r="BD17" s="33"/>
      <c r="BE17" s="12"/>
      <c r="BF17" s="7">
        <f t="shared" ca="1" si="19"/>
        <v>0</v>
      </c>
      <c r="BG17" s="33"/>
      <c r="BH17" s="12"/>
      <c r="BI17" s="7">
        <f t="shared" ca="1" si="20"/>
        <v>0</v>
      </c>
      <c r="BJ17" s="33"/>
      <c r="BK17" s="12"/>
      <c r="BL17" s="30">
        <f t="shared" ca="1" si="21"/>
        <v>0</v>
      </c>
      <c r="BM17" s="33"/>
      <c r="BN17" s="12"/>
      <c r="BO17" s="30">
        <f t="shared" ca="1" si="22"/>
        <v>0</v>
      </c>
      <c r="BP17" s="33"/>
      <c r="BQ17" s="12"/>
      <c r="BR17" s="7">
        <f t="shared" ca="1" si="23"/>
        <v>0</v>
      </c>
      <c r="BS17" s="33"/>
      <c r="BT17" s="12"/>
      <c r="BU17" s="30">
        <f t="shared" ca="1" si="24"/>
        <v>0</v>
      </c>
      <c r="BV17" s="33"/>
      <c r="BW17" s="159">
        <f t="shared" ca="1" si="26"/>
        <v>4</v>
      </c>
      <c r="BX17" s="225" t="str">
        <f t="shared" si="25"/>
        <v>Кривопаленко Максим - Тяшкун Ева</v>
      </c>
      <c r="BY17" s="226"/>
      <c r="BZ17" s="227"/>
      <c r="CA17" s="139">
        <f t="shared" ca="1" si="27"/>
        <v>7</v>
      </c>
    </row>
    <row r="18" spans="1:79" s="35" customFormat="1" ht="15" thickBot="1" x14ac:dyDescent="0.3">
      <c r="A18" s="5">
        <f t="shared" ref="A18:A20" si="28">A17+1</f>
        <v>9</v>
      </c>
      <c r="B18" s="3"/>
      <c r="C18" s="12"/>
      <c r="D18" s="7">
        <f t="shared" ref="D18:D20" ca="1" si="29">IF(C18&gt;0,ROUND((INDIRECT(ADDRESS(C18,$C$7,,,"ТаблицаСоответствия"))+E18)*$C$8,0),)</f>
        <v>0</v>
      </c>
      <c r="E18" s="9"/>
      <c r="F18" s="12"/>
      <c r="G18" s="7">
        <f t="shared" ref="G18:G20" ca="1" si="30">IF(F18&gt;0,ROUND((INDIRECT(ADDRESS(F18,$F$7,,,"ТаблицаСоответствия"))+H18)*$F$8,0),)</f>
        <v>0</v>
      </c>
      <c r="H18" s="9"/>
      <c r="I18" s="12"/>
      <c r="J18" s="7">
        <f t="shared" ref="J18:J20" ca="1" si="31">IF(I18&gt;0,ROUND((INDIRECT(ADDRESS(I18,$I$7,,,"ТаблицаСоответствия"))+K18)*$I$8,0),)</f>
        <v>0</v>
      </c>
      <c r="K18" s="9"/>
      <c r="L18" s="12"/>
      <c r="M18" s="7">
        <f t="shared" ref="M18:M20" ca="1" si="32">IF(L18&gt;0,ROUND((INDIRECT(ADDRESS(L18,$L$7,,,"ТаблицаСоответствия"))+N18)*$L$8,0),)</f>
        <v>0</v>
      </c>
      <c r="N18" s="9"/>
      <c r="O18" s="12"/>
      <c r="P18" s="30">
        <f t="shared" ref="P18:P20" ca="1" si="33">IF(O18&gt;0,ROUND((INDIRECT(ADDRESS(O18,$O$7,,,"ТаблицаСоответствия"))+Q18)*$O$8,0),)</f>
        <v>0</v>
      </c>
      <c r="Q18" s="33"/>
      <c r="R18" s="12"/>
      <c r="S18" s="7">
        <f t="shared" ref="S18:S20" ca="1" si="34">IF(R18&gt;0,ROUND((INDIRECT(ADDRESS(R18,$R$7,,,"ТаблицаСоответствия"))+T18)*$R$8,0),)</f>
        <v>0</v>
      </c>
      <c r="T18" s="9"/>
      <c r="U18" s="12"/>
      <c r="V18" s="7">
        <f t="shared" ref="V18:V20" ca="1" si="35">IF(U18&gt;0,ROUND((INDIRECT(ADDRESS(U18,$U$7,,,"ТаблицаСоответствия"))+W18)*$U$8,0),)</f>
        <v>0</v>
      </c>
      <c r="W18" s="9"/>
      <c r="X18" s="12"/>
      <c r="Y18" s="7">
        <f t="shared" ref="Y18:Y20" ca="1" si="36">IF(X18&gt;0,ROUND((INDIRECT(ADDRESS(X18,$X$7,,,"ТаблицаСоответствия"))+Z18)*$X$8,0),)</f>
        <v>0</v>
      </c>
      <c r="Z18" s="9"/>
      <c r="AA18" s="12"/>
      <c r="AB18" s="7">
        <f t="shared" ref="AB18:AB20" ca="1" si="37">IF(AA18&gt;0,ROUND((INDIRECT(ADDRESS(AA18,$AA$7,,,"ТаблицаСоответствия"))+AC18)*$AA$8,0),)</f>
        <v>0</v>
      </c>
      <c r="AC18" s="9"/>
      <c r="AD18" s="12"/>
      <c r="AE18" s="7">
        <f t="shared" ref="AE18:AE20" ca="1" si="38">IF(AD18&gt;0,ROUND((INDIRECT(ADDRESS(AD18,$AD$7,,,"ТаблицаСоответствия"))+AF18)*$AD$8,0),)</f>
        <v>0</v>
      </c>
      <c r="AF18" s="9"/>
      <c r="AG18" s="12"/>
      <c r="AH18" s="7">
        <f t="shared" ref="AH18:AH20" ca="1" si="39">IF(AG18&gt;0,ROUND((INDIRECT(ADDRESS(AG18,$AG$7,,,"ТаблицаСоответствия"))+AI18)*$AG$8,0),)</f>
        <v>0</v>
      </c>
      <c r="AI18" s="9"/>
      <c r="AJ18" s="12"/>
      <c r="AK18" s="30">
        <f t="shared" ref="AK18:AK20" ca="1" si="40">IF(AJ18&gt;0,ROUND((INDIRECT(ADDRESS(AJ18,$AJ$7,,,"ТаблицаСоответствия"))+AL18)*$AJ$8,0),)</f>
        <v>0</v>
      </c>
      <c r="AL18" s="33"/>
      <c r="AM18" s="12"/>
      <c r="AN18" s="7">
        <f t="shared" ref="AN18:AN20" ca="1" si="41">IF(AM18&gt;0,ROUND((INDIRECT(ADDRESS(AM18,$AM$7,,,"ТаблицаСоответствия"))+AO18)*$AM$8,0),)</f>
        <v>0</v>
      </c>
      <c r="AO18" s="9"/>
      <c r="AP18" s="12"/>
      <c r="AQ18" s="7">
        <f t="shared" ref="AQ18:AQ20" ca="1" si="42">IF(AP18&gt;0,ROUND((INDIRECT(ADDRESS(AP18,$AP$7,,,"ТаблицаСоответствия"))+AR18)*$AP$8,0),)</f>
        <v>0</v>
      </c>
      <c r="AR18" s="9"/>
      <c r="AS18" s="12"/>
      <c r="AT18" s="7">
        <f t="shared" ref="AT18:AT20" ca="1" si="43">IF(AS18&gt;0,ROUND((INDIRECT(ADDRESS(AS18,$AS$7,,,"ТаблицаСоответствия"))+AU18)*$AS$8,0),)</f>
        <v>0</v>
      </c>
      <c r="AU18" s="9"/>
      <c r="AV18" s="12"/>
      <c r="AW18" s="7">
        <f t="shared" ref="AW18:AW20" ca="1" si="44">IF(AV18&gt;0,ROUND((INDIRECT(ADDRESS(AV18,$AV$7,,,"ТаблицаСоответствия"))+AX18)*$AV$8,0),)</f>
        <v>0</v>
      </c>
      <c r="AX18" s="9"/>
      <c r="AY18" s="12"/>
      <c r="AZ18" s="7">
        <f t="shared" ref="AZ18:AZ20" ca="1" si="45">IF(AY18&gt;0,ROUND((INDIRECT(ADDRESS(AY18,$AY$7,,,"ТаблицаСоответствия"))+BA18)*$AY$8,0),)</f>
        <v>0</v>
      </c>
      <c r="BA18" s="9"/>
      <c r="BB18" s="12"/>
      <c r="BC18" s="7">
        <f t="shared" ref="BC18:BC20" ca="1" si="46">IF(BB18&gt;0,ROUND((INDIRECT(ADDRESS(BB18,$BB$7,,,"ТаблицаСоответствия"))+BD18)*$BB$8,0),)</f>
        <v>0</v>
      </c>
      <c r="BD18" s="9"/>
      <c r="BE18" s="12"/>
      <c r="BF18" s="7">
        <f t="shared" ref="BF18:BF20" ca="1" si="47">IF(BE18&gt;0,ROUND((INDIRECT(ADDRESS(BE18,$BE$7,,,"ТаблицаСоответствия"))+BG18)*$BE$8,0),)</f>
        <v>0</v>
      </c>
      <c r="BG18" s="9"/>
      <c r="BH18" s="12"/>
      <c r="BI18" s="7">
        <f t="shared" ref="BI18:BI20" ca="1" si="48">IF(BH18&gt;0,ROUND((INDIRECT(ADDRESS(BH18,$BH$7,,,"ТаблицаСоответствия"))+BJ18)*$BH$8,0),)</f>
        <v>0</v>
      </c>
      <c r="BJ18" s="9"/>
      <c r="BK18" s="12"/>
      <c r="BL18" s="7">
        <f t="shared" ref="BL18:BL20" ca="1" si="49">IF(BK18&gt;0,ROUND((INDIRECT(ADDRESS(BK18,$BK$7,,,"ТаблицаСоответствия"))+BM18)*$BK$8,0),)</f>
        <v>0</v>
      </c>
      <c r="BM18" s="9"/>
      <c r="BN18" s="12"/>
      <c r="BO18" s="7">
        <f t="shared" ref="BO18:BO20" ca="1" si="50">IF(BN18&gt;0,ROUND((INDIRECT(ADDRESS(BN18,$BN$7,,,"ТаблицаСоответствия"))+BP18)*$BN$8,0),)</f>
        <v>0</v>
      </c>
      <c r="BP18" s="9"/>
      <c r="BQ18" s="12"/>
      <c r="BR18" s="7">
        <f t="shared" ref="BR18:BR20" ca="1" si="51">IF(BQ18&gt;0,ROUND((INDIRECT(ADDRESS(BQ18,$BQ$7,,,"ТаблицаСоответствия"))+BS18)*$BQ$8,0),)</f>
        <v>0</v>
      </c>
      <c r="BS18" s="9"/>
      <c r="BT18" s="12"/>
      <c r="BU18" s="7">
        <f t="shared" ref="BU18:BU20" ca="1" si="52">IF(BT18&gt;0,ROUND((INDIRECT(ADDRESS(BT18,$BT$7,,,"ТаблицаСоответствия"))+BV18)*$BT$8,0),)</f>
        <v>0</v>
      </c>
      <c r="BV18" s="9"/>
      <c r="BW18" s="72">
        <f t="shared" ref="BW18:BW20" ca="1" si="53">SUM(BU18,BO18,BR18,BL18,AT18,BI18,BF18,AZ18,AW18,BC18,P18,AQ18,AN18,D18,G18,J18,M18,AK18,S18,V18,Y18,AB18,AE18,AH18)</f>
        <v>0</v>
      </c>
      <c r="BX18" s="228">
        <f t="shared" si="25"/>
        <v>0</v>
      </c>
      <c r="BY18" s="229"/>
      <c r="BZ18" s="230"/>
      <c r="CA18" s="139">
        <f t="shared" ca="1" si="27"/>
        <v>0</v>
      </c>
    </row>
    <row r="19" spans="1:79" s="35" customFormat="1" ht="15" thickBot="1" x14ac:dyDescent="0.3">
      <c r="A19" s="5">
        <f t="shared" si="28"/>
        <v>10</v>
      </c>
      <c r="B19" s="107" t="s">
        <v>16</v>
      </c>
      <c r="C19" s="108"/>
      <c r="D19" s="109">
        <f t="shared" ca="1" si="29"/>
        <v>0</v>
      </c>
      <c r="E19" s="110"/>
      <c r="F19" s="108">
        <v>14</v>
      </c>
      <c r="G19" s="109">
        <f t="shared" ca="1" si="30"/>
        <v>13</v>
      </c>
      <c r="H19" s="110"/>
      <c r="I19" s="108"/>
      <c r="J19" s="109">
        <f t="shared" ca="1" si="31"/>
        <v>0</v>
      </c>
      <c r="K19" s="110"/>
      <c r="L19" s="108"/>
      <c r="M19" s="109">
        <f t="shared" ca="1" si="32"/>
        <v>0</v>
      </c>
      <c r="N19" s="110"/>
      <c r="O19" s="108"/>
      <c r="P19" s="109">
        <f t="shared" ca="1" si="33"/>
        <v>0</v>
      </c>
      <c r="Q19" s="110"/>
      <c r="R19" s="108"/>
      <c r="S19" s="109">
        <f t="shared" ca="1" si="34"/>
        <v>0</v>
      </c>
      <c r="T19" s="110"/>
      <c r="U19" s="108"/>
      <c r="V19" s="109">
        <f t="shared" ca="1" si="35"/>
        <v>0</v>
      </c>
      <c r="W19" s="110"/>
      <c r="X19" s="108"/>
      <c r="Y19" s="109">
        <f t="shared" ca="1" si="36"/>
        <v>0</v>
      </c>
      <c r="Z19" s="110"/>
      <c r="AA19" s="108"/>
      <c r="AB19" s="109">
        <f t="shared" ca="1" si="37"/>
        <v>0</v>
      </c>
      <c r="AC19" s="110"/>
      <c r="AD19" s="108"/>
      <c r="AE19" s="109">
        <f t="shared" ca="1" si="38"/>
        <v>0</v>
      </c>
      <c r="AF19" s="110"/>
      <c r="AG19" s="108"/>
      <c r="AH19" s="109">
        <f t="shared" ca="1" si="39"/>
        <v>0</v>
      </c>
      <c r="AI19" s="110"/>
      <c r="AJ19" s="108"/>
      <c r="AK19" s="109">
        <f t="shared" ca="1" si="40"/>
        <v>0</v>
      </c>
      <c r="AL19" s="110"/>
      <c r="AM19" s="108"/>
      <c r="AN19" s="109">
        <f t="shared" ca="1" si="41"/>
        <v>0</v>
      </c>
      <c r="AO19" s="110"/>
      <c r="AP19" s="108"/>
      <c r="AQ19" s="109">
        <f t="shared" ca="1" si="42"/>
        <v>0</v>
      </c>
      <c r="AR19" s="110"/>
      <c r="AS19" s="108"/>
      <c r="AT19" s="109">
        <f t="shared" ca="1" si="43"/>
        <v>0</v>
      </c>
      <c r="AU19" s="110"/>
      <c r="AV19" s="108"/>
      <c r="AW19" s="109">
        <f t="shared" ca="1" si="44"/>
        <v>0</v>
      </c>
      <c r="AX19" s="110"/>
      <c r="AY19" s="108"/>
      <c r="AZ19" s="109">
        <f t="shared" ca="1" si="45"/>
        <v>0</v>
      </c>
      <c r="BA19" s="110"/>
      <c r="BB19" s="108"/>
      <c r="BC19" s="109">
        <f t="shared" ca="1" si="46"/>
        <v>0</v>
      </c>
      <c r="BD19" s="110"/>
      <c r="BE19" s="108"/>
      <c r="BF19" s="109">
        <f t="shared" ca="1" si="47"/>
        <v>0</v>
      </c>
      <c r="BG19" s="110"/>
      <c r="BH19" s="108"/>
      <c r="BI19" s="109">
        <f t="shared" ca="1" si="48"/>
        <v>0</v>
      </c>
      <c r="BJ19" s="110"/>
      <c r="BK19" s="108"/>
      <c r="BL19" s="109">
        <f t="shared" ca="1" si="49"/>
        <v>0</v>
      </c>
      <c r="BM19" s="110"/>
      <c r="BN19" s="108"/>
      <c r="BO19" s="109">
        <f t="shared" ca="1" si="50"/>
        <v>0</v>
      </c>
      <c r="BP19" s="110"/>
      <c r="BQ19" s="108"/>
      <c r="BR19" s="109">
        <f t="shared" ca="1" si="51"/>
        <v>0</v>
      </c>
      <c r="BS19" s="110"/>
      <c r="BT19" s="108"/>
      <c r="BU19" s="109">
        <f t="shared" ca="1" si="52"/>
        <v>0</v>
      </c>
      <c r="BV19" s="110"/>
      <c r="BW19" s="111">
        <f t="shared" ca="1" si="53"/>
        <v>13</v>
      </c>
      <c r="BX19" s="274" t="str">
        <f t="shared" si="25"/>
        <v>Кулинич Богдан - Переведенцева Виолетта</v>
      </c>
      <c r="BY19" s="275"/>
      <c r="BZ19" s="276"/>
      <c r="CA19" s="163" t="e">
        <f t="shared" ca="1" si="27"/>
        <v>#N/A</v>
      </c>
    </row>
    <row r="20" spans="1:79" ht="15" thickBot="1" x14ac:dyDescent="0.3">
      <c r="A20" s="5">
        <f t="shared" si="28"/>
        <v>11</v>
      </c>
      <c r="B20" s="142"/>
      <c r="C20" s="143"/>
      <c r="D20" s="144">
        <f t="shared" ca="1" si="29"/>
        <v>0</v>
      </c>
      <c r="E20" s="145"/>
      <c r="F20" s="143"/>
      <c r="G20" s="144">
        <f t="shared" ca="1" si="30"/>
        <v>0</v>
      </c>
      <c r="H20" s="145"/>
      <c r="I20" s="143"/>
      <c r="J20" s="144">
        <f t="shared" ca="1" si="31"/>
        <v>0</v>
      </c>
      <c r="K20" s="145"/>
      <c r="L20" s="143"/>
      <c r="M20" s="144">
        <f t="shared" ca="1" si="32"/>
        <v>0</v>
      </c>
      <c r="N20" s="145"/>
      <c r="O20" s="143"/>
      <c r="P20" s="146">
        <f t="shared" ca="1" si="33"/>
        <v>0</v>
      </c>
      <c r="Q20" s="147"/>
      <c r="R20" s="143"/>
      <c r="S20" s="144">
        <f t="shared" ca="1" si="34"/>
        <v>0</v>
      </c>
      <c r="T20" s="145"/>
      <c r="U20" s="143"/>
      <c r="V20" s="144">
        <f t="shared" ca="1" si="35"/>
        <v>0</v>
      </c>
      <c r="W20" s="145"/>
      <c r="X20" s="143"/>
      <c r="Y20" s="144">
        <f t="shared" ca="1" si="36"/>
        <v>0</v>
      </c>
      <c r="Z20" s="145"/>
      <c r="AA20" s="143"/>
      <c r="AB20" s="144">
        <f t="shared" ca="1" si="37"/>
        <v>0</v>
      </c>
      <c r="AC20" s="145"/>
      <c r="AD20" s="143"/>
      <c r="AE20" s="144">
        <f t="shared" ca="1" si="38"/>
        <v>0</v>
      </c>
      <c r="AF20" s="145"/>
      <c r="AG20" s="143"/>
      <c r="AH20" s="144">
        <f t="shared" ca="1" si="39"/>
        <v>0</v>
      </c>
      <c r="AI20" s="145"/>
      <c r="AJ20" s="143"/>
      <c r="AK20" s="146">
        <f t="shared" ca="1" si="40"/>
        <v>0</v>
      </c>
      <c r="AL20" s="147"/>
      <c r="AM20" s="143"/>
      <c r="AN20" s="144">
        <f t="shared" ca="1" si="41"/>
        <v>0</v>
      </c>
      <c r="AO20" s="145"/>
      <c r="AP20" s="143"/>
      <c r="AQ20" s="144">
        <f t="shared" ca="1" si="42"/>
        <v>0</v>
      </c>
      <c r="AR20" s="145"/>
      <c r="AS20" s="143"/>
      <c r="AT20" s="144">
        <f t="shared" ca="1" si="43"/>
        <v>0</v>
      </c>
      <c r="AU20" s="145"/>
      <c r="AV20" s="143"/>
      <c r="AW20" s="144">
        <f t="shared" ca="1" si="44"/>
        <v>0</v>
      </c>
      <c r="AX20" s="145"/>
      <c r="AY20" s="143"/>
      <c r="AZ20" s="144">
        <f t="shared" ca="1" si="45"/>
        <v>0</v>
      </c>
      <c r="BA20" s="145"/>
      <c r="BB20" s="143"/>
      <c r="BC20" s="144">
        <f t="shared" ca="1" si="46"/>
        <v>0</v>
      </c>
      <c r="BD20" s="145"/>
      <c r="BE20" s="143"/>
      <c r="BF20" s="144">
        <f t="shared" ca="1" si="47"/>
        <v>0</v>
      </c>
      <c r="BG20" s="145"/>
      <c r="BH20" s="143"/>
      <c r="BI20" s="144">
        <f t="shared" ca="1" si="48"/>
        <v>0</v>
      </c>
      <c r="BJ20" s="145"/>
      <c r="BK20" s="143"/>
      <c r="BL20" s="144">
        <f t="shared" ca="1" si="49"/>
        <v>0</v>
      </c>
      <c r="BM20" s="145"/>
      <c r="BN20" s="143"/>
      <c r="BO20" s="144">
        <f t="shared" ca="1" si="50"/>
        <v>0</v>
      </c>
      <c r="BP20" s="145"/>
      <c r="BQ20" s="143"/>
      <c r="BR20" s="144">
        <f t="shared" ca="1" si="51"/>
        <v>0</v>
      </c>
      <c r="BS20" s="145"/>
      <c r="BT20" s="143"/>
      <c r="BU20" s="144">
        <f t="shared" ca="1" si="52"/>
        <v>0</v>
      </c>
      <c r="BV20" s="145"/>
      <c r="BW20" s="148">
        <f t="shared" ca="1" si="53"/>
        <v>0</v>
      </c>
      <c r="BX20" s="271">
        <f t="shared" si="25"/>
        <v>0</v>
      </c>
      <c r="BY20" s="272"/>
      <c r="BZ20" s="273"/>
      <c r="CA20" s="139">
        <f ca="1">IF(BW20&gt;0,RANK(BW20,$BW$10:$BW$17),0)</f>
        <v>0</v>
      </c>
    </row>
    <row r="21" spans="1:79" x14ac:dyDescent="0.25">
      <c r="A21" s="120"/>
      <c r="B21" s="123"/>
      <c r="C21" s="123"/>
      <c r="D21" s="122"/>
      <c r="E21" s="122"/>
      <c r="F21" s="123"/>
      <c r="G21" s="122"/>
      <c r="H21" s="122"/>
      <c r="I21" s="123"/>
      <c r="J21" s="122"/>
      <c r="K21" s="122"/>
      <c r="L21" s="123"/>
      <c r="M21" s="122"/>
      <c r="N21" s="122"/>
      <c r="O21" s="123"/>
      <c r="P21" s="122"/>
      <c r="Q21" s="122"/>
      <c r="R21" s="123"/>
      <c r="S21" s="122"/>
      <c r="T21" s="122"/>
      <c r="U21" s="123"/>
      <c r="V21" s="122"/>
      <c r="W21" s="122"/>
      <c r="X21" s="123"/>
      <c r="Y21" s="122"/>
      <c r="Z21" s="122"/>
      <c r="AA21" s="123"/>
      <c r="AB21" s="122"/>
      <c r="AC21" s="122"/>
      <c r="AD21" s="123"/>
      <c r="AE21" s="122"/>
      <c r="AF21" s="122"/>
      <c r="AG21" s="123"/>
      <c r="AH21" s="122"/>
      <c r="AI21" s="122"/>
      <c r="AJ21" s="123"/>
      <c r="AK21" s="122"/>
      <c r="AL21" s="122"/>
      <c r="AM21" s="123"/>
      <c r="AN21" s="122"/>
      <c r="AO21" s="122"/>
      <c r="AP21" s="123"/>
      <c r="AQ21" s="122"/>
      <c r="AR21" s="122"/>
      <c r="AS21" s="123"/>
      <c r="AT21" s="122"/>
      <c r="AU21" s="122"/>
      <c r="AV21" s="123"/>
      <c r="AW21" s="122"/>
      <c r="AX21" s="122"/>
      <c r="AY21" s="123"/>
      <c r="AZ21" s="122"/>
      <c r="BA21" s="122"/>
      <c r="BB21" s="123"/>
      <c r="BC21" s="122"/>
      <c r="BD21" s="122"/>
      <c r="BE21" s="123"/>
      <c r="BF21" s="122"/>
      <c r="BG21" s="122"/>
      <c r="BH21" s="123"/>
      <c r="BI21" s="122"/>
      <c r="BJ21" s="122"/>
      <c r="BK21" s="123"/>
      <c r="BL21" s="122"/>
      <c r="BM21" s="122"/>
      <c r="BN21" s="123"/>
      <c r="BO21" s="122"/>
      <c r="BP21" s="122"/>
      <c r="BQ21" s="123"/>
      <c r="BR21" s="122"/>
      <c r="BS21" s="122"/>
      <c r="BT21" s="123"/>
      <c r="BU21" s="122"/>
      <c r="BV21" s="122"/>
      <c r="BW21" s="126"/>
      <c r="BX21" s="235"/>
      <c r="BY21" s="235"/>
      <c r="BZ21" s="235"/>
      <c r="CA21" s="120"/>
    </row>
    <row r="22" spans="1:79" s="35" customFormat="1" x14ac:dyDescent="0.25">
      <c r="A22" s="120"/>
      <c r="B22" s="123"/>
      <c r="C22" s="123"/>
      <c r="D22" s="122"/>
      <c r="E22" s="122"/>
      <c r="F22" s="123"/>
      <c r="G22" s="122"/>
      <c r="H22" s="122"/>
      <c r="I22" s="123"/>
      <c r="J22" s="122"/>
      <c r="K22" s="122"/>
      <c r="L22" s="123"/>
      <c r="M22" s="122"/>
      <c r="N22" s="122"/>
      <c r="O22" s="123"/>
      <c r="P22" s="122"/>
      <c r="Q22" s="122"/>
      <c r="R22" s="123"/>
      <c r="S22" s="122"/>
      <c r="T22" s="122"/>
      <c r="U22" s="123"/>
      <c r="V22" s="122"/>
      <c r="W22" s="122"/>
      <c r="X22" s="123"/>
      <c r="Y22" s="122"/>
      <c r="Z22" s="122"/>
      <c r="AA22" s="123"/>
      <c r="AB22" s="122"/>
      <c r="AC22" s="122"/>
      <c r="AD22" s="123"/>
      <c r="AE22" s="122"/>
      <c r="AF22" s="122"/>
      <c r="AG22" s="123"/>
      <c r="AH22" s="122"/>
      <c r="AI22" s="122"/>
      <c r="AJ22" s="123"/>
      <c r="AK22" s="122"/>
      <c r="AL22" s="122"/>
      <c r="AM22" s="123"/>
      <c r="AN22" s="122"/>
      <c r="AO22" s="122"/>
      <c r="AP22" s="123"/>
      <c r="AQ22" s="122"/>
      <c r="AR22" s="122"/>
      <c r="AS22" s="123"/>
      <c r="AT22" s="122"/>
      <c r="AU22" s="122"/>
      <c r="AV22" s="123"/>
      <c r="AW22" s="122"/>
      <c r="AX22" s="122"/>
      <c r="AY22" s="123"/>
      <c r="AZ22" s="122"/>
      <c r="BA22" s="122"/>
      <c r="BB22" s="123"/>
      <c r="BC22" s="122"/>
      <c r="BD22" s="122"/>
      <c r="BE22" s="123"/>
      <c r="BF22" s="122"/>
      <c r="BG22" s="122"/>
      <c r="BH22" s="123"/>
      <c r="BI22" s="122"/>
      <c r="BJ22" s="122"/>
      <c r="BK22" s="123"/>
      <c r="BL22" s="122"/>
      <c r="BM22" s="122"/>
      <c r="BN22" s="123"/>
      <c r="BO22" s="122"/>
      <c r="BP22" s="122"/>
      <c r="BQ22" s="123"/>
      <c r="BR22" s="122"/>
      <c r="BS22" s="122"/>
      <c r="BT22" s="123"/>
      <c r="BU22" s="122"/>
      <c r="BV22" s="122"/>
      <c r="BW22" s="126"/>
      <c r="BX22" s="235"/>
      <c r="BY22" s="235"/>
      <c r="BZ22" s="235"/>
      <c r="CA22" s="120"/>
    </row>
    <row r="23" spans="1:79" x14ac:dyDescent="0.25">
      <c r="A23" s="120"/>
      <c r="B23" s="123"/>
      <c r="C23" s="123"/>
      <c r="D23" s="122"/>
      <c r="E23" s="122"/>
      <c r="F23" s="123"/>
      <c r="G23" s="122"/>
      <c r="H23" s="122"/>
      <c r="I23" s="123"/>
      <c r="J23" s="122"/>
      <c r="K23" s="122"/>
      <c r="L23" s="123"/>
      <c r="M23" s="122"/>
      <c r="N23" s="122"/>
      <c r="O23" s="123"/>
      <c r="P23" s="122"/>
      <c r="Q23" s="122"/>
      <c r="R23" s="123"/>
      <c r="S23" s="122"/>
      <c r="T23" s="122"/>
      <c r="U23" s="123"/>
      <c r="V23" s="122"/>
      <c r="W23" s="122"/>
      <c r="X23" s="123"/>
      <c r="Y23" s="122"/>
      <c r="Z23" s="122"/>
      <c r="AA23" s="123"/>
      <c r="AB23" s="122"/>
      <c r="AC23" s="122"/>
      <c r="AD23" s="123"/>
      <c r="AE23" s="122"/>
      <c r="AF23" s="122"/>
      <c r="AG23" s="123"/>
      <c r="AH23" s="122"/>
      <c r="AI23" s="122"/>
      <c r="AJ23" s="123"/>
      <c r="AK23" s="122"/>
      <c r="AL23" s="122"/>
      <c r="AM23" s="123"/>
      <c r="AN23" s="122"/>
      <c r="AO23" s="122"/>
      <c r="AP23" s="123"/>
      <c r="AQ23" s="122"/>
      <c r="AR23" s="122"/>
      <c r="AS23" s="123"/>
      <c r="AT23" s="122"/>
      <c r="AU23" s="122"/>
      <c r="AV23" s="123"/>
      <c r="AW23" s="122"/>
      <c r="AX23" s="122"/>
      <c r="AY23" s="123"/>
      <c r="AZ23" s="122"/>
      <c r="BA23" s="122"/>
      <c r="BB23" s="123"/>
      <c r="BC23" s="122"/>
      <c r="BD23" s="122"/>
      <c r="BE23" s="123"/>
      <c r="BF23" s="122"/>
      <c r="BG23" s="122"/>
      <c r="BH23" s="123"/>
      <c r="BI23" s="122"/>
      <c r="BJ23" s="122"/>
      <c r="BK23" s="123"/>
      <c r="BL23" s="122"/>
      <c r="BM23" s="122"/>
      <c r="BN23" s="123"/>
      <c r="BO23" s="122"/>
      <c r="BP23" s="122"/>
      <c r="BQ23" s="123"/>
      <c r="BR23" s="122"/>
      <c r="BS23" s="122"/>
      <c r="BT23" s="123"/>
      <c r="BU23" s="122"/>
      <c r="BV23" s="122"/>
      <c r="BW23" s="126"/>
      <c r="BX23" s="235"/>
      <c r="BY23" s="235"/>
      <c r="BZ23" s="235"/>
      <c r="CA23" s="120"/>
    </row>
    <row r="24" spans="1:79" x14ac:dyDescent="0.25">
      <c r="A24" s="120"/>
      <c r="B24" s="123"/>
      <c r="C24" s="123"/>
      <c r="D24" s="122"/>
      <c r="E24" s="122"/>
      <c r="F24" s="123"/>
      <c r="G24" s="122"/>
      <c r="H24" s="122"/>
      <c r="I24" s="123"/>
      <c r="J24" s="122"/>
      <c r="K24" s="122"/>
      <c r="L24" s="123"/>
      <c r="M24" s="122"/>
      <c r="N24" s="122"/>
      <c r="O24" s="123"/>
      <c r="P24" s="122"/>
      <c r="Q24" s="122"/>
      <c r="R24" s="123"/>
      <c r="S24" s="122"/>
      <c r="T24" s="122"/>
      <c r="U24" s="123"/>
      <c r="V24" s="122"/>
      <c r="W24" s="122"/>
      <c r="X24" s="123"/>
      <c r="Y24" s="122"/>
      <c r="Z24" s="122"/>
      <c r="AA24" s="123"/>
      <c r="AB24" s="122"/>
      <c r="AC24" s="122"/>
      <c r="AD24" s="123"/>
      <c r="AE24" s="122"/>
      <c r="AF24" s="122"/>
      <c r="AG24" s="123"/>
      <c r="AH24" s="122"/>
      <c r="AI24" s="122"/>
      <c r="AJ24" s="123"/>
      <c r="AK24" s="122"/>
      <c r="AL24" s="122"/>
      <c r="AM24" s="123"/>
      <c r="AN24" s="122"/>
      <c r="AO24" s="122"/>
      <c r="AP24" s="123"/>
      <c r="AQ24" s="122"/>
      <c r="AR24" s="122"/>
      <c r="AS24" s="123"/>
      <c r="AT24" s="122"/>
      <c r="AU24" s="122"/>
      <c r="AV24" s="123"/>
      <c r="AW24" s="122"/>
      <c r="AX24" s="122"/>
      <c r="AY24" s="123"/>
      <c r="AZ24" s="122"/>
      <c r="BA24" s="122"/>
      <c r="BB24" s="123"/>
      <c r="BC24" s="122"/>
      <c r="BD24" s="122"/>
      <c r="BE24" s="123"/>
      <c r="BF24" s="122"/>
      <c r="BG24" s="122"/>
      <c r="BH24" s="123"/>
      <c r="BI24" s="122"/>
      <c r="BJ24" s="122"/>
      <c r="BK24" s="123"/>
      <c r="BL24" s="122"/>
      <c r="BM24" s="122"/>
      <c r="BN24" s="123"/>
      <c r="BO24" s="122"/>
      <c r="BP24" s="122"/>
      <c r="BQ24" s="123"/>
      <c r="BR24" s="122"/>
      <c r="BS24" s="122"/>
      <c r="BT24" s="123"/>
      <c r="BU24" s="122"/>
      <c r="BV24" s="122"/>
      <c r="BW24" s="126"/>
      <c r="BX24" s="235"/>
      <c r="BY24" s="235"/>
      <c r="BZ24" s="235"/>
      <c r="CA24" s="120"/>
    </row>
    <row r="25" spans="1:79" s="35" customFormat="1" x14ac:dyDescent="0.25">
      <c r="A25" s="120"/>
      <c r="B25" s="123"/>
      <c r="C25" s="123"/>
      <c r="D25" s="122"/>
      <c r="E25" s="122"/>
      <c r="F25" s="123"/>
      <c r="G25" s="122"/>
      <c r="H25" s="122"/>
      <c r="I25" s="123"/>
      <c r="J25" s="122"/>
      <c r="K25" s="122"/>
      <c r="L25" s="123"/>
      <c r="M25" s="122"/>
      <c r="N25" s="122"/>
      <c r="O25" s="123"/>
      <c r="P25" s="122"/>
      <c r="Q25" s="122"/>
      <c r="R25" s="123"/>
      <c r="S25" s="122"/>
      <c r="T25" s="122"/>
      <c r="U25" s="123"/>
      <c r="V25" s="122"/>
      <c r="W25" s="122"/>
      <c r="X25" s="123"/>
      <c r="Y25" s="122"/>
      <c r="Z25" s="122"/>
      <c r="AA25" s="123"/>
      <c r="AB25" s="122"/>
      <c r="AC25" s="122"/>
      <c r="AD25" s="123"/>
      <c r="AE25" s="122"/>
      <c r="AF25" s="122"/>
      <c r="AG25" s="123"/>
      <c r="AH25" s="122"/>
      <c r="AI25" s="122"/>
      <c r="AJ25" s="123"/>
      <c r="AK25" s="122"/>
      <c r="AL25" s="122"/>
      <c r="AM25" s="123"/>
      <c r="AN25" s="122"/>
      <c r="AO25" s="122"/>
      <c r="AP25" s="123"/>
      <c r="AQ25" s="122"/>
      <c r="AR25" s="122"/>
      <c r="AS25" s="123"/>
      <c r="AT25" s="122"/>
      <c r="AU25" s="122"/>
      <c r="AV25" s="123"/>
      <c r="AW25" s="122"/>
      <c r="AX25" s="122"/>
      <c r="AY25" s="123"/>
      <c r="AZ25" s="122"/>
      <c r="BA25" s="122"/>
      <c r="BB25" s="123"/>
      <c r="BC25" s="122"/>
      <c r="BD25" s="122"/>
      <c r="BE25" s="123"/>
      <c r="BF25" s="122"/>
      <c r="BG25" s="122"/>
      <c r="BH25" s="123"/>
      <c r="BI25" s="122"/>
      <c r="BJ25" s="122"/>
      <c r="BK25" s="123"/>
      <c r="BL25" s="122"/>
      <c r="BM25" s="122"/>
      <c r="BN25" s="123"/>
      <c r="BO25" s="122"/>
      <c r="BP25" s="122"/>
      <c r="BQ25" s="123"/>
      <c r="BR25" s="122"/>
      <c r="BS25" s="122"/>
      <c r="BT25" s="123"/>
      <c r="BU25" s="122"/>
      <c r="BV25" s="122"/>
      <c r="BW25" s="126"/>
      <c r="BX25" s="235"/>
      <c r="BY25" s="235"/>
      <c r="BZ25" s="235"/>
      <c r="CA25" s="120"/>
    </row>
    <row r="26" spans="1:79" x14ac:dyDescent="0.25">
      <c r="A26" s="120"/>
      <c r="B26" s="123"/>
      <c r="C26" s="123"/>
      <c r="D26" s="122"/>
      <c r="E26" s="122"/>
      <c r="F26" s="123"/>
      <c r="G26" s="122"/>
      <c r="H26" s="122"/>
      <c r="I26" s="123"/>
      <c r="J26" s="122"/>
      <c r="K26" s="122"/>
      <c r="L26" s="123"/>
      <c r="M26" s="122"/>
      <c r="N26" s="122"/>
      <c r="O26" s="123"/>
      <c r="P26" s="122"/>
      <c r="Q26" s="122"/>
      <c r="R26" s="123"/>
      <c r="S26" s="122"/>
      <c r="T26" s="122"/>
      <c r="U26" s="123"/>
      <c r="V26" s="122"/>
      <c r="W26" s="122"/>
      <c r="X26" s="123"/>
      <c r="Y26" s="122"/>
      <c r="Z26" s="122"/>
      <c r="AA26" s="123"/>
      <c r="AB26" s="122"/>
      <c r="AC26" s="122"/>
      <c r="AD26" s="123"/>
      <c r="AE26" s="122"/>
      <c r="AF26" s="122"/>
      <c r="AG26" s="123"/>
      <c r="AH26" s="122"/>
      <c r="AI26" s="122"/>
      <c r="AJ26" s="123"/>
      <c r="AK26" s="122"/>
      <c r="AL26" s="122"/>
      <c r="AM26" s="123"/>
      <c r="AN26" s="122"/>
      <c r="AO26" s="122"/>
      <c r="AP26" s="123"/>
      <c r="AQ26" s="122"/>
      <c r="AR26" s="122"/>
      <c r="AS26" s="123"/>
      <c r="AT26" s="122"/>
      <c r="AU26" s="122"/>
      <c r="AV26" s="123"/>
      <c r="AW26" s="122"/>
      <c r="AX26" s="122"/>
      <c r="AY26" s="123"/>
      <c r="AZ26" s="122"/>
      <c r="BA26" s="122"/>
      <c r="BB26" s="123"/>
      <c r="BC26" s="122"/>
      <c r="BD26" s="122"/>
      <c r="BE26" s="123"/>
      <c r="BF26" s="122"/>
      <c r="BG26" s="122"/>
      <c r="BH26" s="123"/>
      <c r="BI26" s="122"/>
      <c r="BJ26" s="122"/>
      <c r="BK26" s="123"/>
      <c r="BL26" s="122"/>
      <c r="BM26" s="122"/>
      <c r="BN26" s="123"/>
      <c r="BO26" s="122"/>
      <c r="BP26" s="122"/>
      <c r="BQ26" s="123"/>
      <c r="BR26" s="122"/>
      <c r="BS26" s="122"/>
      <c r="BT26" s="123"/>
      <c r="BU26" s="122"/>
      <c r="BV26" s="122"/>
      <c r="BW26" s="126"/>
      <c r="BX26" s="235"/>
      <c r="BY26" s="235"/>
      <c r="BZ26" s="235"/>
      <c r="CA26" s="120"/>
    </row>
    <row r="27" spans="1:79" s="35" customFormat="1" x14ac:dyDescent="0.25">
      <c r="A27" s="120"/>
      <c r="B27" s="123"/>
      <c r="C27" s="123"/>
      <c r="D27" s="122"/>
      <c r="E27" s="122"/>
      <c r="F27" s="123"/>
      <c r="G27" s="122"/>
      <c r="H27" s="122"/>
      <c r="I27" s="123"/>
      <c r="J27" s="122"/>
      <c r="K27" s="122"/>
      <c r="L27" s="123"/>
      <c r="M27" s="122"/>
      <c r="N27" s="122"/>
      <c r="O27" s="123"/>
      <c r="P27" s="122"/>
      <c r="Q27" s="122"/>
      <c r="R27" s="123"/>
      <c r="S27" s="122"/>
      <c r="T27" s="122"/>
      <c r="U27" s="123"/>
      <c r="V27" s="122"/>
      <c r="W27" s="122"/>
      <c r="X27" s="123"/>
      <c r="Y27" s="122"/>
      <c r="Z27" s="122"/>
      <c r="AA27" s="123"/>
      <c r="AB27" s="122"/>
      <c r="AC27" s="122"/>
      <c r="AD27" s="123"/>
      <c r="AE27" s="122"/>
      <c r="AF27" s="122"/>
      <c r="AG27" s="123"/>
      <c r="AH27" s="122"/>
      <c r="AI27" s="122"/>
      <c r="AJ27" s="123"/>
      <c r="AK27" s="122"/>
      <c r="AL27" s="122"/>
      <c r="AM27" s="123"/>
      <c r="AN27" s="122"/>
      <c r="AO27" s="122"/>
      <c r="AP27" s="123"/>
      <c r="AQ27" s="122"/>
      <c r="AR27" s="122"/>
      <c r="AS27" s="123"/>
      <c r="AT27" s="122"/>
      <c r="AU27" s="122"/>
      <c r="AV27" s="123"/>
      <c r="AW27" s="122"/>
      <c r="AX27" s="122"/>
      <c r="AY27" s="123"/>
      <c r="AZ27" s="122"/>
      <c r="BA27" s="122"/>
      <c r="BB27" s="123"/>
      <c r="BC27" s="122"/>
      <c r="BD27" s="122"/>
      <c r="BE27" s="123"/>
      <c r="BF27" s="122"/>
      <c r="BG27" s="122"/>
      <c r="BH27" s="123"/>
      <c r="BI27" s="122"/>
      <c r="BJ27" s="122"/>
      <c r="BK27" s="123"/>
      <c r="BL27" s="122"/>
      <c r="BM27" s="122"/>
      <c r="BN27" s="123"/>
      <c r="BO27" s="122"/>
      <c r="BP27" s="122"/>
      <c r="BQ27" s="123"/>
      <c r="BR27" s="122"/>
      <c r="BS27" s="122"/>
      <c r="BT27" s="123"/>
      <c r="BU27" s="122"/>
      <c r="BV27" s="122"/>
      <c r="BW27" s="126"/>
      <c r="BX27" s="283"/>
      <c r="BY27" s="283"/>
      <c r="BZ27" s="283"/>
      <c r="CA27" s="120"/>
    </row>
    <row r="28" spans="1:79" x14ac:dyDescent="0.25">
      <c r="A28" s="120"/>
      <c r="B28" s="123"/>
      <c r="C28" s="123"/>
      <c r="D28" s="122"/>
      <c r="E28" s="122"/>
      <c r="F28" s="123"/>
      <c r="G28" s="122"/>
      <c r="H28" s="122"/>
      <c r="I28" s="123"/>
      <c r="J28" s="122"/>
      <c r="K28" s="122"/>
      <c r="L28" s="123"/>
      <c r="M28" s="122"/>
      <c r="N28" s="122"/>
      <c r="O28" s="123"/>
      <c r="P28" s="122"/>
      <c r="Q28" s="122"/>
      <c r="R28" s="123"/>
      <c r="S28" s="122"/>
      <c r="T28" s="122"/>
      <c r="U28" s="123"/>
      <c r="V28" s="122"/>
      <c r="W28" s="122"/>
      <c r="X28" s="123"/>
      <c r="Y28" s="122"/>
      <c r="Z28" s="122"/>
      <c r="AA28" s="123"/>
      <c r="AB28" s="122"/>
      <c r="AC28" s="122"/>
      <c r="AD28" s="123"/>
      <c r="AE28" s="122"/>
      <c r="AF28" s="122"/>
      <c r="AG28" s="123"/>
      <c r="AH28" s="122"/>
      <c r="AI28" s="122"/>
      <c r="AJ28" s="123"/>
      <c r="AK28" s="122"/>
      <c r="AL28" s="122"/>
      <c r="AM28" s="123"/>
      <c r="AN28" s="122"/>
      <c r="AO28" s="122"/>
      <c r="AP28" s="123"/>
      <c r="AQ28" s="122"/>
      <c r="AR28" s="122"/>
      <c r="AS28" s="123"/>
      <c r="AT28" s="122"/>
      <c r="AU28" s="122"/>
      <c r="AV28" s="123"/>
      <c r="AW28" s="122"/>
      <c r="AX28" s="122"/>
      <c r="AY28" s="123"/>
      <c r="AZ28" s="122"/>
      <c r="BA28" s="122"/>
      <c r="BB28" s="123"/>
      <c r="BC28" s="122"/>
      <c r="BD28" s="122"/>
      <c r="BE28" s="123"/>
      <c r="BF28" s="122"/>
      <c r="BG28" s="122"/>
      <c r="BH28" s="123"/>
      <c r="BI28" s="122"/>
      <c r="BJ28" s="122"/>
      <c r="BK28" s="123"/>
      <c r="BL28" s="122"/>
      <c r="BM28" s="122"/>
      <c r="BN28" s="123"/>
      <c r="BO28" s="122"/>
      <c r="BP28" s="122"/>
      <c r="BQ28" s="123"/>
      <c r="BR28" s="122"/>
      <c r="BS28" s="122"/>
      <c r="BT28" s="123"/>
      <c r="BU28" s="122"/>
      <c r="BV28" s="122"/>
      <c r="BW28" s="126"/>
      <c r="BX28" s="283"/>
      <c r="BY28" s="283"/>
      <c r="BZ28" s="283"/>
      <c r="CA28" s="120"/>
    </row>
    <row r="29" spans="1:79" x14ac:dyDescent="0.25">
      <c r="A29" s="120"/>
      <c r="B29" s="123"/>
      <c r="C29" s="123"/>
      <c r="D29" s="122"/>
      <c r="E29" s="122"/>
      <c r="F29" s="123"/>
      <c r="G29" s="122"/>
      <c r="H29" s="122"/>
      <c r="I29" s="123"/>
      <c r="J29" s="122"/>
      <c r="K29" s="122"/>
      <c r="L29" s="123"/>
      <c r="M29" s="122"/>
      <c r="N29" s="122"/>
      <c r="O29" s="123"/>
      <c r="P29" s="122"/>
      <c r="Q29" s="122"/>
      <c r="R29" s="123"/>
      <c r="S29" s="122"/>
      <c r="T29" s="122"/>
      <c r="U29" s="123"/>
      <c r="V29" s="122"/>
      <c r="W29" s="122"/>
      <c r="X29" s="123"/>
      <c r="Y29" s="122"/>
      <c r="Z29" s="122"/>
      <c r="AA29" s="123"/>
      <c r="AB29" s="122"/>
      <c r="AC29" s="122"/>
      <c r="AD29" s="123"/>
      <c r="AE29" s="122"/>
      <c r="AF29" s="122"/>
      <c r="AG29" s="123"/>
      <c r="AH29" s="122"/>
      <c r="AI29" s="122"/>
      <c r="AJ29" s="123"/>
      <c r="AK29" s="122"/>
      <c r="AL29" s="122"/>
      <c r="AM29" s="123"/>
      <c r="AN29" s="122"/>
      <c r="AO29" s="122"/>
      <c r="AP29" s="123"/>
      <c r="AQ29" s="122"/>
      <c r="AR29" s="122"/>
      <c r="AS29" s="123"/>
      <c r="AT29" s="122"/>
      <c r="AU29" s="122"/>
      <c r="AV29" s="123"/>
      <c r="AW29" s="122"/>
      <c r="AX29" s="122"/>
      <c r="AY29" s="123"/>
      <c r="AZ29" s="122"/>
      <c r="BA29" s="122"/>
      <c r="BB29" s="123"/>
      <c r="BC29" s="122"/>
      <c r="BD29" s="122"/>
      <c r="BE29" s="123"/>
      <c r="BF29" s="122"/>
      <c r="BG29" s="122"/>
      <c r="BH29" s="123"/>
      <c r="BI29" s="122"/>
      <c r="BJ29" s="122"/>
      <c r="BK29" s="123"/>
      <c r="BL29" s="122"/>
      <c r="BM29" s="122"/>
      <c r="BN29" s="123"/>
      <c r="BO29" s="122"/>
      <c r="BP29" s="122"/>
      <c r="BQ29" s="123"/>
      <c r="BR29" s="122"/>
      <c r="BS29" s="122"/>
      <c r="BT29" s="123"/>
      <c r="BU29" s="122"/>
      <c r="BV29" s="122"/>
      <c r="BW29" s="126"/>
      <c r="BX29" s="283"/>
      <c r="BY29" s="283"/>
      <c r="BZ29" s="283"/>
      <c r="CA29" s="120"/>
    </row>
    <row r="30" spans="1:79" x14ac:dyDescent="0.25">
      <c r="A30" s="120"/>
      <c r="B30" s="123"/>
      <c r="C30" s="123"/>
      <c r="D30" s="122"/>
      <c r="E30" s="122"/>
      <c r="F30" s="123"/>
      <c r="G30" s="122"/>
      <c r="H30" s="122"/>
      <c r="I30" s="123"/>
      <c r="J30" s="122"/>
      <c r="K30" s="122"/>
      <c r="L30" s="123"/>
      <c r="M30" s="122"/>
      <c r="N30" s="122"/>
      <c r="O30" s="123"/>
      <c r="P30" s="122"/>
      <c r="Q30" s="122"/>
      <c r="R30" s="123"/>
      <c r="S30" s="122"/>
      <c r="T30" s="122"/>
      <c r="U30" s="123"/>
      <c r="V30" s="122"/>
      <c r="W30" s="122"/>
      <c r="X30" s="123"/>
      <c r="Y30" s="122"/>
      <c r="Z30" s="122"/>
      <c r="AA30" s="123"/>
      <c r="AB30" s="122"/>
      <c r="AC30" s="122"/>
      <c r="AD30" s="123"/>
      <c r="AE30" s="122"/>
      <c r="AF30" s="122"/>
      <c r="AG30" s="123"/>
      <c r="AH30" s="122"/>
      <c r="AI30" s="122"/>
      <c r="AJ30" s="123"/>
      <c r="AK30" s="122"/>
      <c r="AL30" s="122"/>
      <c r="AM30" s="123"/>
      <c r="AN30" s="122"/>
      <c r="AO30" s="122"/>
      <c r="AP30" s="123"/>
      <c r="AQ30" s="122"/>
      <c r="AR30" s="122"/>
      <c r="AS30" s="123"/>
      <c r="AT30" s="122"/>
      <c r="AU30" s="122"/>
      <c r="AV30" s="123"/>
      <c r="AW30" s="122"/>
      <c r="AX30" s="122"/>
      <c r="AY30" s="123"/>
      <c r="AZ30" s="122"/>
      <c r="BA30" s="122"/>
      <c r="BB30" s="123"/>
      <c r="BC30" s="122"/>
      <c r="BD30" s="122"/>
      <c r="BE30" s="123"/>
      <c r="BF30" s="122"/>
      <c r="BG30" s="122"/>
      <c r="BH30" s="123"/>
      <c r="BI30" s="122"/>
      <c r="BJ30" s="122"/>
      <c r="BK30" s="123"/>
      <c r="BL30" s="122"/>
      <c r="BM30" s="122"/>
      <c r="BN30" s="123"/>
      <c r="BO30" s="122"/>
      <c r="BP30" s="122"/>
      <c r="BQ30" s="123"/>
      <c r="BR30" s="122"/>
      <c r="BS30" s="122"/>
      <c r="BT30" s="123"/>
      <c r="BU30" s="122"/>
      <c r="BV30" s="122"/>
      <c r="BW30" s="126"/>
      <c r="BX30" s="283"/>
      <c r="BY30" s="283"/>
      <c r="BZ30" s="283"/>
      <c r="CA30" s="120"/>
    </row>
    <row r="31" spans="1:79" x14ac:dyDescent="0.25">
      <c r="A31" s="120"/>
      <c r="B31" s="123"/>
      <c r="C31" s="123"/>
      <c r="D31" s="122"/>
      <c r="E31" s="122"/>
      <c r="F31" s="123"/>
      <c r="G31" s="122"/>
      <c r="H31" s="122"/>
      <c r="I31" s="123"/>
      <c r="J31" s="122"/>
      <c r="K31" s="122"/>
      <c r="L31" s="123"/>
      <c r="M31" s="122"/>
      <c r="N31" s="122"/>
      <c r="O31" s="123"/>
      <c r="P31" s="122"/>
      <c r="Q31" s="122"/>
      <c r="R31" s="123"/>
      <c r="S31" s="122"/>
      <c r="T31" s="122"/>
      <c r="U31" s="123"/>
      <c r="V31" s="122"/>
      <c r="W31" s="122"/>
      <c r="X31" s="123"/>
      <c r="Y31" s="122"/>
      <c r="Z31" s="122"/>
      <c r="AA31" s="123"/>
      <c r="AB31" s="122"/>
      <c r="AC31" s="122"/>
      <c r="AD31" s="123"/>
      <c r="AE31" s="122"/>
      <c r="AF31" s="122"/>
      <c r="AG31" s="123"/>
      <c r="AH31" s="122"/>
      <c r="AI31" s="122"/>
      <c r="AJ31" s="123"/>
      <c r="AK31" s="122"/>
      <c r="AL31" s="122"/>
      <c r="AM31" s="123"/>
      <c r="AN31" s="122"/>
      <c r="AO31" s="122"/>
      <c r="AP31" s="123"/>
      <c r="AQ31" s="122"/>
      <c r="AR31" s="122"/>
      <c r="AS31" s="123"/>
      <c r="AT31" s="122"/>
      <c r="AU31" s="122"/>
      <c r="AV31" s="123"/>
      <c r="AW31" s="122"/>
      <c r="AX31" s="122"/>
      <c r="AY31" s="123"/>
      <c r="AZ31" s="122"/>
      <c r="BA31" s="122"/>
      <c r="BB31" s="123"/>
      <c r="BC31" s="122"/>
      <c r="BD31" s="122"/>
      <c r="BE31" s="123"/>
      <c r="BF31" s="122"/>
      <c r="BG31" s="122"/>
      <c r="BH31" s="123"/>
      <c r="BI31" s="122"/>
      <c r="BJ31" s="122"/>
      <c r="BK31" s="123"/>
      <c r="BL31" s="122"/>
      <c r="BM31" s="122"/>
      <c r="BN31" s="123"/>
      <c r="BO31" s="122"/>
      <c r="BP31" s="122"/>
      <c r="BQ31" s="123"/>
      <c r="BR31" s="122"/>
      <c r="BS31" s="122"/>
      <c r="BT31" s="123"/>
      <c r="BU31" s="122"/>
      <c r="BV31" s="122"/>
      <c r="BW31" s="126"/>
      <c r="BX31" s="283"/>
      <c r="BY31" s="283"/>
      <c r="BZ31" s="283"/>
      <c r="CA31" s="120"/>
    </row>
    <row r="32" spans="1:79" x14ac:dyDescent="0.25">
      <c r="A32" s="120"/>
      <c r="B32" s="123"/>
      <c r="C32" s="123"/>
      <c r="D32" s="122"/>
      <c r="E32" s="122"/>
      <c r="F32" s="123"/>
      <c r="G32" s="122"/>
      <c r="H32" s="122"/>
      <c r="I32" s="123"/>
      <c r="J32" s="122"/>
      <c r="K32" s="122"/>
      <c r="L32" s="123"/>
      <c r="M32" s="122"/>
      <c r="N32" s="122"/>
      <c r="O32" s="123"/>
      <c r="P32" s="122"/>
      <c r="Q32" s="122"/>
      <c r="R32" s="123"/>
      <c r="S32" s="122"/>
      <c r="T32" s="122"/>
      <c r="U32" s="123"/>
      <c r="V32" s="122"/>
      <c r="W32" s="122"/>
      <c r="X32" s="123"/>
      <c r="Y32" s="122"/>
      <c r="Z32" s="122"/>
      <c r="AA32" s="123"/>
      <c r="AB32" s="122"/>
      <c r="AC32" s="122"/>
      <c r="AD32" s="123"/>
      <c r="AE32" s="122"/>
      <c r="AF32" s="122"/>
      <c r="AG32" s="123"/>
      <c r="AH32" s="122"/>
      <c r="AI32" s="122"/>
      <c r="AJ32" s="123"/>
      <c r="AK32" s="122"/>
      <c r="AL32" s="122"/>
      <c r="AM32" s="123"/>
      <c r="AN32" s="122"/>
      <c r="AO32" s="122"/>
      <c r="AP32" s="123"/>
      <c r="AQ32" s="122"/>
      <c r="AR32" s="122"/>
      <c r="AS32" s="123"/>
      <c r="AT32" s="122"/>
      <c r="AU32" s="122"/>
      <c r="AV32" s="123"/>
      <c r="AW32" s="122"/>
      <c r="AX32" s="122"/>
      <c r="AY32" s="123"/>
      <c r="AZ32" s="122"/>
      <c r="BA32" s="122"/>
      <c r="BB32" s="123"/>
      <c r="BC32" s="122"/>
      <c r="BD32" s="122"/>
      <c r="BE32" s="123"/>
      <c r="BF32" s="122"/>
      <c r="BG32" s="122"/>
      <c r="BH32" s="123"/>
      <c r="BI32" s="122"/>
      <c r="BJ32" s="122"/>
      <c r="BK32" s="123"/>
      <c r="BL32" s="122"/>
      <c r="BM32" s="122"/>
      <c r="BN32" s="123"/>
      <c r="BO32" s="122"/>
      <c r="BP32" s="122"/>
      <c r="BQ32" s="123"/>
      <c r="BR32" s="122"/>
      <c r="BS32" s="122"/>
      <c r="BT32" s="123"/>
      <c r="BU32" s="122"/>
      <c r="BV32" s="122"/>
      <c r="BW32" s="126"/>
      <c r="BX32" s="283"/>
      <c r="BY32" s="283"/>
      <c r="BZ32" s="283"/>
      <c r="CA32" s="120"/>
    </row>
    <row r="33" spans="1:79" x14ac:dyDescent="0.25">
      <c r="A33" s="120"/>
      <c r="B33" s="123"/>
      <c r="C33" s="123"/>
      <c r="D33" s="122"/>
      <c r="E33" s="122"/>
      <c r="F33" s="123"/>
      <c r="G33" s="122"/>
      <c r="H33" s="122"/>
      <c r="I33" s="123"/>
      <c r="J33" s="122"/>
      <c r="K33" s="122"/>
      <c r="L33" s="123"/>
      <c r="M33" s="122"/>
      <c r="N33" s="122"/>
      <c r="O33" s="123"/>
      <c r="P33" s="122"/>
      <c r="Q33" s="122"/>
      <c r="R33" s="123"/>
      <c r="S33" s="122"/>
      <c r="T33" s="122"/>
      <c r="U33" s="123"/>
      <c r="V33" s="122"/>
      <c r="W33" s="122"/>
      <c r="X33" s="123"/>
      <c r="Y33" s="122"/>
      <c r="Z33" s="122"/>
      <c r="AA33" s="123"/>
      <c r="AB33" s="122"/>
      <c r="AC33" s="122"/>
      <c r="AD33" s="123"/>
      <c r="AE33" s="122"/>
      <c r="AF33" s="122"/>
      <c r="AG33" s="123"/>
      <c r="AH33" s="122"/>
      <c r="AI33" s="122"/>
      <c r="AJ33" s="123"/>
      <c r="AK33" s="122"/>
      <c r="AL33" s="122"/>
      <c r="AM33" s="123"/>
      <c r="AN33" s="122"/>
      <c r="AO33" s="122"/>
      <c r="AP33" s="123"/>
      <c r="AQ33" s="122"/>
      <c r="AR33" s="122"/>
      <c r="AS33" s="123"/>
      <c r="AT33" s="122"/>
      <c r="AU33" s="122"/>
      <c r="AV33" s="123"/>
      <c r="AW33" s="122"/>
      <c r="AX33" s="122"/>
      <c r="AY33" s="123"/>
      <c r="AZ33" s="122"/>
      <c r="BA33" s="122"/>
      <c r="BB33" s="123"/>
      <c r="BC33" s="122"/>
      <c r="BD33" s="122"/>
      <c r="BE33" s="123"/>
      <c r="BF33" s="122"/>
      <c r="BG33" s="122"/>
      <c r="BH33" s="123"/>
      <c r="BI33" s="122"/>
      <c r="BJ33" s="122"/>
      <c r="BK33" s="123"/>
      <c r="BL33" s="122"/>
      <c r="BM33" s="122"/>
      <c r="BN33" s="123"/>
      <c r="BO33" s="122"/>
      <c r="BP33" s="122"/>
      <c r="BQ33" s="123"/>
      <c r="BR33" s="122"/>
      <c r="BS33" s="122"/>
      <c r="BT33" s="123"/>
      <c r="BU33" s="122"/>
      <c r="BV33" s="122"/>
      <c r="BW33" s="126"/>
      <c r="BX33" s="283"/>
      <c r="BY33" s="283"/>
      <c r="BZ33" s="283"/>
      <c r="CA33" s="120"/>
    </row>
    <row r="34" spans="1:79" x14ac:dyDescent="0.25">
      <c r="A34" s="120"/>
      <c r="B34" s="123"/>
      <c r="C34" s="123"/>
      <c r="D34" s="122"/>
      <c r="E34" s="122"/>
      <c r="F34" s="123"/>
      <c r="G34" s="122"/>
      <c r="H34" s="122"/>
      <c r="I34" s="123"/>
      <c r="J34" s="122"/>
      <c r="K34" s="122"/>
      <c r="L34" s="123"/>
      <c r="M34" s="122"/>
      <c r="N34" s="122"/>
      <c r="O34" s="123"/>
      <c r="P34" s="122"/>
      <c r="Q34" s="122"/>
      <c r="R34" s="123"/>
      <c r="S34" s="122"/>
      <c r="T34" s="122"/>
      <c r="U34" s="123"/>
      <c r="V34" s="122"/>
      <c r="W34" s="122"/>
      <c r="X34" s="123"/>
      <c r="Y34" s="122"/>
      <c r="Z34" s="122"/>
      <c r="AA34" s="123"/>
      <c r="AB34" s="122"/>
      <c r="AC34" s="122"/>
      <c r="AD34" s="123"/>
      <c r="AE34" s="122"/>
      <c r="AF34" s="122"/>
      <c r="AG34" s="123"/>
      <c r="AH34" s="122"/>
      <c r="AI34" s="122"/>
      <c r="AJ34" s="123"/>
      <c r="AK34" s="122"/>
      <c r="AL34" s="122"/>
      <c r="AM34" s="123"/>
      <c r="AN34" s="122"/>
      <c r="AO34" s="122"/>
      <c r="AP34" s="123"/>
      <c r="AQ34" s="122"/>
      <c r="AR34" s="122"/>
      <c r="AS34" s="123"/>
      <c r="AT34" s="122"/>
      <c r="AU34" s="122"/>
      <c r="AV34" s="123"/>
      <c r="AW34" s="122"/>
      <c r="AX34" s="122"/>
      <c r="AY34" s="123"/>
      <c r="AZ34" s="122"/>
      <c r="BA34" s="122"/>
      <c r="BB34" s="123"/>
      <c r="BC34" s="122"/>
      <c r="BD34" s="122"/>
      <c r="BE34" s="123"/>
      <c r="BF34" s="122"/>
      <c r="BG34" s="122"/>
      <c r="BH34" s="123"/>
      <c r="BI34" s="122"/>
      <c r="BJ34" s="122"/>
      <c r="BK34" s="123"/>
      <c r="BL34" s="122"/>
      <c r="BM34" s="122"/>
      <c r="BN34" s="123"/>
      <c r="BO34" s="122"/>
      <c r="BP34" s="122"/>
      <c r="BQ34" s="123"/>
      <c r="BR34" s="122"/>
      <c r="BS34" s="122"/>
      <c r="BT34" s="123"/>
      <c r="BU34" s="122"/>
      <c r="BV34" s="122"/>
      <c r="BW34" s="126"/>
      <c r="BX34" s="283"/>
      <c r="BY34" s="283"/>
      <c r="BZ34" s="283"/>
      <c r="CA34" s="120"/>
    </row>
    <row r="35" spans="1:79" x14ac:dyDescent="0.25">
      <c r="A35" s="120"/>
      <c r="B35" s="123"/>
      <c r="C35" s="123"/>
      <c r="D35" s="122"/>
      <c r="E35" s="122"/>
      <c r="F35" s="123"/>
      <c r="G35" s="122"/>
      <c r="H35" s="122"/>
      <c r="I35" s="123"/>
      <c r="J35" s="122"/>
      <c r="K35" s="122"/>
      <c r="L35" s="123"/>
      <c r="M35" s="122"/>
      <c r="N35" s="122"/>
      <c r="O35" s="123"/>
      <c r="P35" s="122"/>
      <c r="Q35" s="122"/>
      <c r="R35" s="123"/>
      <c r="S35" s="122"/>
      <c r="T35" s="122"/>
      <c r="U35" s="123"/>
      <c r="V35" s="122"/>
      <c r="W35" s="122"/>
      <c r="X35" s="123"/>
      <c r="Y35" s="122"/>
      <c r="Z35" s="122"/>
      <c r="AA35" s="123"/>
      <c r="AB35" s="122"/>
      <c r="AC35" s="122"/>
      <c r="AD35" s="123"/>
      <c r="AE35" s="122"/>
      <c r="AF35" s="122"/>
      <c r="AG35" s="123"/>
      <c r="AH35" s="122"/>
      <c r="AI35" s="122"/>
      <c r="AJ35" s="123"/>
      <c r="AK35" s="122"/>
      <c r="AL35" s="122"/>
      <c r="AM35" s="123"/>
      <c r="AN35" s="122"/>
      <c r="AO35" s="122"/>
      <c r="AP35" s="123"/>
      <c r="AQ35" s="122"/>
      <c r="AR35" s="122"/>
      <c r="AS35" s="123"/>
      <c r="AT35" s="122"/>
      <c r="AU35" s="122"/>
      <c r="AV35" s="123"/>
      <c r="AW35" s="122"/>
      <c r="AX35" s="122"/>
      <c r="AY35" s="123"/>
      <c r="AZ35" s="122"/>
      <c r="BA35" s="122"/>
      <c r="BB35" s="123"/>
      <c r="BC35" s="122"/>
      <c r="BD35" s="122"/>
      <c r="BE35" s="123"/>
      <c r="BF35" s="122"/>
      <c r="BG35" s="122"/>
      <c r="BH35" s="123"/>
      <c r="BI35" s="122"/>
      <c r="BJ35" s="122"/>
      <c r="BK35" s="123"/>
      <c r="BL35" s="122"/>
      <c r="BM35" s="122"/>
      <c r="BN35" s="123"/>
      <c r="BO35" s="122"/>
      <c r="BP35" s="122"/>
      <c r="BQ35" s="123"/>
      <c r="BR35" s="122"/>
      <c r="BS35" s="122"/>
      <c r="BT35" s="123"/>
      <c r="BU35" s="122"/>
      <c r="BV35" s="122"/>
      <c r="BW35" s="126"/>
      <c r="BX35" s="283"/>
      <c r="BY35" s="283"/>
      <c r="BZ35" s="283"/>
      <c r="CA35" s="120"/>
    </row>
    <row r="36" spans="1:79" x14ac:dyDescent="0.25">
      <c r="A36" s="120"/>
      <c r="B36" s="123"/>
      <c r="C36" s="123"/>
      <c r="D36" s="122"/>
      <c r="E36" s="122"/>
      <c r="F36" s="123"/>
      <c r="G36" s="122"/>
      <c r="H36" s="122"/>
      <c r="I36" s="123"/>
      <c r="J36" s="122"/>
      <c r="K36" s="122"/>
      <c r="L36" s="123"/>
      <c r="M36" s="122"/>
      <c r="N36" s="122"/>
      <c r="O36" s="123"/>
      <c r="P36" s="122"/>
      <c r="Q36" s="122"/>
      <c r="R36" s="123"/>
      <c r="S36" s="122"/>
      <c r="T36" s="122"/>
      <c r="U36" s="123"/>
      <c r="V36" s="122"/>
      <c r="W36" s="122"/>
      <c r="X36" s="123"/>
      <c r="Y36" s="122"/>
      <c r="Z36" s="122"/>
      <c r="AA36" s="123"/>
      <c r="AB36" s="122"/>
      <c r="AC36" s="122"/>
      <c r="AD36" s="123"/>
      <c r="AE36" s="122"/>
      <c r="AF36" s="122"/>
      <c r="AG36" s="123"/>
      <c r="AH36" s="122"/>
      <c r="AI36" s="122"/>
      <c r="AJ36" s="123"/>
      <c r="AK36" s="122"/>
      <c r="AL36" s="122"/>
      <c r="AM36" s="123"/>
      <c r="AN36" s="122"/>
      <c r="AO36" s="122"/>
      <c r="AP36" s="123"/>
      <c r="AQ36" s="122"/>
      <c r="AR36" s="122"/>
      <c r="AS36" s="123"/>
      <c r="AT36" s="122"/>
      <c r="AU36" s="122"/>
      <c r="AV36" s="123"/>
      <c r="AW36" s="122"/>
      <c r="AX36" s="122"/>
      <c r="AY36" s="123"/>
      <c r="AZ36" s="122"/>
      <c r="BA36" s="122"/>
      <c r="BB36" s="123"/>
      <c r="BC36" s="122"/>
      <c r="BD36" s="122"/>
      <c r="BE36" s="123"/>
      <c r="BF36" s="122"/>
      <c r="BG36" s="122"/>
      <c r="BH36" s="123"/>
      <c r="BI36" s="122"/>
      <c r="BJ36" s="122"/>
      <c r="BK36" s="123"/>
      <c r="BL36" s="122"/>
      <c r="BM36" s="122"/>
      <c r="BN36" s="123"/>
      <c r="BO36" s="122"/>
      <c r="BP36" s="122"/>
      <c r="BQ36" s="123"/>
      <c r="BR36" s="122"/>
      <c r="BS36" s="122"/>
      <c r="BT36" s="123"/>
      <c r="BU36" s="122"/>
      <c r="BV36" s="122"/>
      <c r="BW36" s="126"/>
      <c r="BX36" s="283"/>
      <c r="BY36" s="283"/>
      <c r="BZ36" s="283"/>
      <c r="CA36" s="120"/>
    </row>
    <row r="37" spans="1:79" x14ac:dyDescent="0.25">
      <c r="A37" s="120"/>
      <c r="B37" s="123"/>
      <c r="C37" s="123"/>
      <c r="D37" s="122"/>
      <c r="E37" s="122"/>
      <c r="F37" s="123"/>
      <c r="G37" s="122"/>
      <c r="H37" s="122"/>
      <c r="I37" s="123"/>
      <c r="J37" s="122"/>
      <c r="K37" s="122"/>
      <c r="L37" s="123"/>
      <c r="M37" s="122"/>
      <c r="N37" s="122"/>
      <c r="O37" s="123"/>
      <c r="P37" s="122"/>
      <c r="Q37" s="122"/>
      <c r="R37" s="123"/>
      <c r="S37" s="122"/>
      <c r="T37" s="122"/>
      <c r="U37" s="123"/>
      <c r="V37" s="122"/>
      <c r="W37" s="122"/>
      <c r="X37" s="123"/>
      <c r="Y37" s="122"/>
      <c r="Z37" s="122"/>
      <c r="AA37" s="123"/>
      <c r="AB37" s="122"/>
      <c r="AC37" s="122"/>
      <c r="AD37" s="123"/>
      <c r="AE37" s="122"/>
      <c r="AF37" s="122"/>
      <c r="AG37" s="123"/>
      <c r="AH37" s="122"/>
      <c r="AI37" s="122"/>
      <c r="AJ37" s="123"/>
      <c r="AK37" s="122"/>
      <c r="AL37" s="122"/>
      <c r="AM37" s="123"/>
      <c r="AN37" s="122"/>
      <c r="AO37" s="122"/>
      <c r="AP37" s="123"/>
      <c r="AQ37" s="122"/>
      <c r="AR37" s="122"/>
      <c r="AS37" s="123"/>
      <c r="AT37" s="122"/>
      <c r="AU37" s="122"/>
      <c r="AV37" s="123"/>
      <c r="AW37" s="122"/>
      <c r="AX37" s="122"/>
      <c r="AY37" s="123"/>
      <c r="AZ37" s="122"/>
      <c r="BA37" s="122"/>
      <c r="BB37" s="123"/>
      <c r="BC37" s="122"/>
      <c r="BD37" s="122"/>
      <c r="BE37" s="123"/>
      <c r="BF37" s="122"/>
      <c r="BG37" s="122"/>
      <c r="BH37" s="123"/>
      <c r="BI37" s="122"/>
      <c r="BJ37" s="122"/>
      <c r="BK37" s="123"/>
      <c r="BL37" s="122"/>
      <c r="BM37" s="122"/>
      <c r="BN37" s="123"/>
      <c r="BO37" s="122"/>
      <c r="BP37" s="122"/>
      <c r="BQ37" s="123"/>
      <c r="BR37" s="122"/>
      <c r="BS37" s="122"/>
      <c r="BT37" s="123"/>
      <c r="BU37" s="122"/>
      <c r="BV37" s="122"/>
      <c r="BW37" s="126"/>
      <c r="BX37" s="283"/>
      <c r="BY37" s="283"/>
      <c r="BZ37" s="283"/>
      <c r="CA37" s="120"/>
    </row>
    <row r="38" spans="1:79" x14ac:dyDescent="0.25">
      <c r="A38" s="120"/>
      <c r="B38" s="123"/>
      <c r="C38" s="123"/>
      <c r="D38" s="122"/>
      <c r="E38" s="122"/>
      <c r="F38" s="123"/>
      <c r="G38" s="122"/>
      <c r="H38" s="122"/>
      <c r="I38" s="123"/>
      <c r="J38" s="122"/>
      <c r="K38" s="122"/>
      <c r="L38" s="123"/>
      <c r="M38" s="122"/>
      <c r="N38" s="122"/>
      <c r="O38" s="123"/>
      <c r="P38" s="122"/>
      <c r="Q38" s="122"/>
      <c r="R38" s="123"/>
      <c r="S38" s="122"/>
      <c r="T38" s="122"/>
      <c r="U38" s="123"/>
      <c r="V38" s="122"/>
      <c r="W38" s="122"/>
      <c r="X38" s="123"/>
      <c r="Y38" s="122"/>
      <c r="Z38" s="122"/>
      <c r="AA38" s="123"/>
      <c r="AB38" s="122"/>
      <c r="AC38" s="122"/>
      <c r="AD38" s="123"/>
      <c r="AE38" s="122"/>
      <c r="AF38" s="122"/>
      <c r="AG38" s="123"/>
      <c r="AH38" s="122"/>
      <c r="AI38" s="122"/>
      <c r="AJ38" s="123"/>
      <c r="AK38" s="122"/>
      <c r="AL38" s="122"/>
      <c r="AM38" s="123"/>
      <c r="AN38" s="122"/>
      <c r="AO38" s="122"/>
      <c r="AP38" s="123"/>
      <c r="AQ38" s="122"/>
      <c r="AR38" s="122"/>
      <c r="AS38" s="123"/>
      <c r="AT38" s="122"/>
      <c r="AU38" s="122"/>
      <c r="AV38" s="123"/>
      <c r="AW38" s="122"/>
      <c r="AX38" s="122"/>
      <c r="AY38" s="123"/>
      <c r="AZ38" s="122"/>
      <c r="BA38" s="122"/>
      <c r="BB38" s="123"/>
      <c r="BC38" s="122"/>
      <c r="BD38" s="122"/>
      <c r="BE38" s="123"/>
      <c r="BF38" s="122"/>
      <c r="BG38" s="122"/>
      <c r="BH38" s="123"/>
      <c r="BI38" s="122"/>
      <c r="BJ38" s="122"/>
      <c r="BK38" s="123"/>
      <c r="BL38" s="122"/>
      <c r="BM38" s="122"/>
      <c r="BN38" s="123"/>
      <c r="BO38" s="122"/>
      <c r="BP38" s="122"/>
      <c r="BQ38" s="123"/>
      <c r="BR38" s="122"/>
      <c r="BS38" s="122"/>
      <c r="BT38" s="123"/>
      <c r="BU38" s="122"/>
      <c r="BV38" s="122"/>
      <c r="BW38" s="126"/>
      <c r="BX38" s="283"/>
      <c r="BY38" s="283"/>
      <c r="BZ38" s="283"/>
      <c r="CA38" s="120"/>
    </row>
  </sheetData>
  <sortState ref="A10:BW17">
    <sortCondition descending="1" ref="BW10"/>
  </sortState>
  <mergeCells count="123">
    <mergeCell ref="BX38:BZ38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BX20:BZ20"/>
    <mergeCell ref="BX21:BZ21"/>
    <mergeCell ref="BX22:BZ22"/>
    <mergeCell ref="BX23:BZ23"/>
    <mergeCell ref="BX24:BZ24"/>
    <mergeCell ref="BX25:BZ25"/>
    <mergeCell ref="BX9:BZ9"/>
    <mergeCell ref="BX11:BZ11"/>
    <mergeCell ref="BX16:BZ16"/>
    <mergeCell ref="BX17:BZ17"/>
    <mergeCell ref="BX18:BZ18"/>
    <mergeCell ref="BX19:BZ19"/>
    <mergeCell ref="BX10:BZ10"/>
    <mergeCell ref="BX12:BZ12"/>
    <mergeCell ref="BE8:BG8"/>
    <mergeCell ref="BH8:BJ8"/>
    <mergeCell ref="BK8:BM8"/>
    <mergeCell ref="BN8:BP8"/>
    <mergeCell ref="BQ8:BS8"/>
    <mergeCell ref="BT8:BV8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C8:E8"/>
    <mergeCell ref="F8:H8"/>
    <mergeCell ref="I8:K8"/>
    <mergeCell ref="L8:N8"/>
    <mergeCell ref="O8:Q8"/>
    <mergeCell ref="R8:T8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U6:W6"/>
    <mergeCell ref="X6:Z6"/>
    <mergeCell ref="AA6:AC6"/>
    <mergeCell ref="AD6:AF6"/>
    <mergeCell ref="AG6:AI6"/>
    <mergeCell ref="AJ6:AL6"/>
    <mergeCell ref="C6:E6"/>
    <mergeCell ref="F6:H6"/>
    <mergeCell ref="I6:K6"/>
    <mergeCell ref="L6:N6"/>
    <mergeCell ref="O6:Q6"/>
    <mergeCell ref="R6:T6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</mergeCells>
  <conditionalFormatting sqref="CB10">
    <cfRule type="cellIs" dxfId="30" priority="4" stopIfTrue="1" operator="equal">
      <formula>1</formula>
    </cfRule>
  </conditionalFormatting>
  <conditionalFormatting sqref="CA10:CA38">
    <cfRule type="cellIs" dxfId="29" priority="1" stopIfTrue="1" operator="equal">
      <formula>3</formula>
    </cfRule>
    <cfRule type="cellIs" dxfId="28" priority="2" stopIfTrue="1" operator="equal">
      <formula>2</formula>
    </cfRule>
    <cfRule type="cellIs" dxfId="27" priority="3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39"/>
  <sheetViews>
    <sheetView topLeftCell="A4" zoomScale="70" zoomScaleNormal="70" workbookViewId="0">
      <selection activeCell="BW10" sqref="BW10:CA12"/>
    </sheetView>
  </sheetViews>
  <sheetFormatPr defaultRowHeight="14.3" x14ac:dyDescent="0.25"/>
  <cols>
    <col min="1" max="1" width="5" customWidth="1"/>
    <col min="2" max="2" width="43.85546875" customWidth="1"/>
    <col min="3" max="3" width="7" customWidth="1"/>
    <col min="4" max="8" width="6" customWidth="1"/>
    <col min="9" max="22" width="6" hidden="1" customWidth="1"/>
    <col min="23" max="23" width="7.140625" hidden="1" customWidth="1"/>
    <col min="24" max="24" width="7.28515625" hidden="1" customWidth="1"/>
    <col min="25" max="53" width="6" hidden="1" customWidth="1"/>
    <col min="54" max="54" width="6.5703125" hidden="1" customWidth="1"/>
    <col min="55" max="55" width="0" hidden="1" customWidth="1"/>
    <col min="56" max="56" width="8.28515625" hidden="1" customWidth="1"/>
    <col min="57" max="57" width="7" hidden="1" customWidth="1"/>
    <col min="58" max="58" width="7.42578125" hidden="1" customWidth="1"/>
    <col min="59" max="59" width="6.7109375" hidden="1" customWidth="1"/>
    <col min="60" max="60" width="7.5703125" hidden="1" customWidth="1"/>
    <col min="61" max="61" width="8.140625" hidden="1" customWidth="1"/>
    <col min="62" max="62" width="7.85546875" hidden="1" customWidth="1"/>
    <col min="63" max="74" width="0" hidden="1" customWidth="1"/>
    <col min="76" max="77" width="12.85546875" customWidth="1"/>
    <col min="78" max="78" width="17.7109375" customWidth="1"/>
  </cols>
  <sheetData>
    <row r="3" spans="1:80" x14ac:dyDescent="0.25">
      <c r="F3" t="s">
        <v>88</v>
      </c>
    </row>
    <row r="4" spans="1:80" ht="15" thickBot="1" x14ac:dyDescent="0.3"/>
    <row r="5" spans="1:80" ht="76.45" customHeight="1" thickBot="1" x14ac:dyDescent="0.3">
      <c r="A5" s="1"/>
      <c r="B5" s="4" t="s">
        <v>4</v>
      </c>
      <c r="C5" s="208" t="s">
        <v>85</v>
      </c>
      <c r="D5" s="203"/>
      <c r="E5" s="204"/>
      <c r="F5" s="208" t="s">
        <v>161</v>
      </c>
      <c r="G5" s="203"/>
      <c r="H5" s="204"/>
      <c r="I5" s="210"/>
      <c r="J5" s="211"/>
      <c r="K5" s="212"/>
      <c r="L5" s="210"/>
      <c r="M5" s="211"/>
      <c r="N5" s="212"/>
      <c r="O5" s="255"/>
      <c r="P5" s="256"/>
      <c r="Q5" s="241"/>
      <c r="R5" s="210"/>
      <c r="S5" s="211"/>
      <c r="T5" s="212"/>
      <c r="U5" s="210"/>
      <c r="V5" s="211"/>
      <c r="W5" s="212"/>
      <c r="X5" s="210"/>
      <c r="Y5" s="211"/>
      <c r="Z5" s="212"/>
      <c r="AA5" s="210"/>
      <c r="AB5" s="211"/>
      <c r="AC5" s="212"/>
      <c r="AD5" s="210"/>
      <c r="AE5" s="211"/>
      <c r="AF5" s="212"/>
      <c r="AG5" s="210"/>
      <c r="AH5" s="211"/>
      <c r="AI5" s="212"/>
      <c r="AJ5" s="255"/>
      <c r="AK5" s="256"/>
      <c r="AL5" s="241"/>
      <c r="AM5" s="210"/>
      <c r="AN5" s="211"/>
      <c r="AO5" s="212"/>
      <c r="AP5" s="210"/>
      <c r="AQ5" s="211"/>
      <c r="AR5" s="212"/>
      <c r="AS5" s="210"/>
      <c r="AT5" s="211"/>
      <c r="AU5" s="212"/>
      <c r="AV5" s="210"/>
      <c r="AW5" s="211"/>
      <c r="AX5" s="212"/>
      <c r="AY5" s="210"/>
      <c r="AZ5" s="211"/>
      <c r="BA5" s="212"/>
      <c r="BB5" s="210"/>
      <c r="BC5" s="211"/>
      <c r="BD5" s="212"/>
      <c r="BE5" s="210"/>
      <c r="BF5" s="211"/>
      <c r="BG5" s="212"/>
      <c r="BH5" s="210"/>
      <c r="BI5" s="211"/>
      <c r="BJ5" s="212"/>
      <c r="BK5" s="210"/>
      <c r="BL5" s="211"/>
      <c r="BM5" s="212"/>
      <c r="BN5" s="210"/>
      <c r="BO5" s="211"/>
      <c r="BP5" s="212"/>
      <c r="BQ5" s="210"/>
      <c r="BR5" s="211"/>
      <c r="BS5" s="212"/>
      <c r="BT5" s="210"/>
      <c r="BU5" s="211"/>
      <c r="BV5" s="212"/>
    </row>
    <row r="6" spans="1:80" ht="15" thickBot="1" x14ac:dyDescent="0.3">
      <c r="A6" s="1"/>
      <c r="B6" s="6" t="s">
        <v>1</v>
      </c>
      <c r="C6" s="213">
        <v>58</v>
      </c>
      <c r="D6" s="214"/>
      <c r="E6" s="212"/>
      <c r="F6" s="213">
        <v>75</v>
      </c>
      <c r="G6" s="214"/>
      <c r="H6" s="212"/>
      <c r="I6" s="213"/>
      <c r="J6" s="214"/>
      <c r="K6" s="212"/>
      <c r="L6" s="213"/>
      <c r="M6" s="214"/>
      <c r="N6" s="212"/>
      <c r="O6" s="239"/>
      <c r="P6" s="240"/>
      <c r="Q6" s="241"/>
      <c r="R6" s="213"/>
      <c r="S6" s="214"/>
      <c r="T6" s="212"/>
      <c r="U6" s="213"/>
      <c r="V6" s="214"/>
      <c r="W6" s="212"/>
      <c r="X6" s="213"/>
      <c r="Y6" s="214"/>
      <c r="Z6" s="212"/>
      <c r="AA6" s="213"/>
      <c r="AB6" s="214"/>
      <c r="AC6" s="212"/>
      <c r="AD6" s="213"/>
      <c r="AE6" s="214"/>
      <c r="AF6" s="212"/>
      <c r="AG6" s="213"/>
      <c r="AH6" s="214"/>
      <c r="AI6" s="212"/>
      <c r="AJ6" s="239"/>
      <c r="AK6" s="240"/>
      <c r="AL6" s="241"/>
      <c r="AM6" s="213"/>
      <c r="AN6" s="214"/>
      <c r="AO6" s="212"/>
      <c r="AP6" s="213"/>
      <c r="AQ6" s="214"/>
      <c r="AR6" s="212"/>
      <c r="AS6" s="213"/>
      <c r="AT6" s="214"/>
      <c r="AU6" s="212"/>
      <c r="AV6" s="213"/>
      <c r="AW6" s="214"/>
      <c r="AX6" s="212"/>
      <c r="AY6" s="213"/>
      <c r="AZ6" s="214"/>
      <c r="BA6" s="212"/>
      <c r="BB6" s="213"/>
      <c r="BC6" s="214"/>
      <c r="BD6" s="212"/>
      <c r="BE6" s="213"/>
      <c r="BF6" s="214"/>
      <c r="BG6" s="212"/>
      <c r="BH6" s="213"/>
      <c r="BI6" s="214"/>
      <c r="BJ6" s="212"/>
      <c r="BK6" s="213"/>
      <c r="BL6" s="214"/>
      <c r="BM6" s="212"/>
      <c r="BN6" s="213"/>
      <c r="BO6" s="214"/>
      <c r="BP6" s="212"/>
      <c r="BQ6" s="213"/>
      <c r="BR6" s="214"/>
      <c r="BS6" s="212"/>
      <c r="BT6" s="213"/>
      <c r="BU6" s="214"/>
      <c r="BV6" s="212"/>
    </row>
    <row r="7" spans="1:80" ht="15" thickBot="1" x14ac:dyDescent="0.3">
      <c r="A7" s="1"/>
      <c r="B7" s="6" t="s">
        <v>5</v>
      </c>
      <c r="C7" s="218">
        <v>4</v>
      </c>
      <c r="D7" s="219"/>
      <c r="E7" s="220"/>
      <c r="F7" s="218">
        <v>5</v>
      </c>
      <c r="G7" s="219"/>
      <c r="H7" s="220"/>
      <c r="I7" s="218"/>
      <c r="J7" s="219"/>
      <c r="K7" s="220"/>
      <c r="L7" s="218"/>
      <c r="M7" s="219"/>
      <c r="N7" s="220"/>
      <c r="O7" s="242"/>
      <c r="P7" s="243"/>
      <c r="Q7" s="244"/>
      <c r="R7" s="218"/>
      <c r="S7" s="219"/>
      <c r="T7" s="220"/>
      <c r="U7" s="218"/>
      <c r="V7" s="219"/>
      <c r="W7" s="220"/>
      <c r="X7" s="218"/>
      <c r="Y7" s="219"/>
      <c r="Z7" s="220"/>
      <c r="AA7" s="218"/>
      <c r="AB7" s="219"/>
      <c r="AC7" s="220"/>
      <c r="AD7" s="218"/>
      <c r="AE7" s="219"/>
      <c r="AF7" s="220"/>
      <c r="AG7" s="218"/>
      <c r="AH7" s="219"/>
      <c r="AI7" s="220"/>
      <c r="AJ7" s="242"/>
      <c r="AK7" s="243"/>
      <c r="AL7" s="244"/>
      <c r="AM7" s="218"/>
      <c r="AN7" s="219"/>
      <c r="AO7" s="220"/>
      <c r="AP7" s="218"/>
      <c r="AQ7" s="219"/>
      <c r="AR7" s="220"/>
      <c r="AS7" s="218"/>
      <c r="AT7" s="219"/>
      <c r="AU7" s="220"/>
      <c r="AV7" s="218"/>
      <c r="AW7" s="219"/>
      <c r="AX7" s="220"/>
      <c r="AY7" s="218"/>
      <c r="AZ7" s="219"/>
      <c r="BA7" s="220"/>
      <c r="BB7" s="218"/>
      <c r="BC7" s="219"/>
      <c r="BD7" s="220"/>
      <c r="BE7" s="218"/>
      <c r="BF7" s="219"/>
      <c r="BG7" s="220"/>
      <c r="BH7" s="218"/>
      <c r="BI7" s="219"/>
      <c r="BJ7" s="220"/>
      <c r="BK7" s="218"/>
      <c r="BL7" s="219"/>
      <c r="BM7" s="220"/>
      <c r="BN7" s="218"/>
      <c r="BO7" s="219"/>
      <c r="BP7" s="220"/>
      <c r="BQ7" s="218"/>
      <c r="BR7" s="219"/>
      <c r="BS7" s="220"/>
      <c r="BT7" s="218"/>
      <c r="BU7" s="219"/>
      <c r="BV7" s="220"/>
    </row>
    <row r="8" spans="1:80" ht="15" thickBot="1" x14ac:dyDescent="0.3">
      <c r="A8" s="1"/>
      <c r="B8" s="6" t="s">
        <v>0</v>
      </c>
      <c r="C8" s="213">
        <v>1.4</v>
      </c>
      <c r="D8" s="214"/>
      <c r="E8" s="212"/>
      <c r="F8" s="213">
        <v>1.4</v>
      </c>
      <c r="G8" s="214"/>
      <c r="H8" s="212"/>
      <c r="I8" s="213">
        <v>1</v>
      </c>
      <c r="J8" s="214"/>
      <c r="K8" s="212"/>
      <c r="L8" s="213">
        <v>1.4</v>
      </c>
      <c r="M8" s="214"/>
      <c r="N8" s="212"/>
      <c r="O8" s="239">
        <v>1.4</v>
      </c>
      <c r="P8" s="240"/>
      <c r="Q8" s="241"/>
      <c r="R8" s="213">
        <v>1</v>
      </c>
      <c r="S8" s="214"/>
      <c r="T8" s="212"/>
      <c r="U8" s="213">
        <v>1</v>
      </c>
      <c r="V8" s="214"/>
      <c r="W8" s="212"/>
      <c r="X8" s="213">
        <v>1.4</v>
      </c>
      <c r="Y8" s="214"/>
      <c r="Z8" s="212"/>
      <c r="AA8" s="213">
        <v>1.4</v>
      </c>
      <c r="AB8" s="214"/>
      <c r="AC8" s="212"/>
      <c r="AD8" s="213">
        <v>1</v>
      </c>
      <c r="AE8" s="214"/>
      <c r="AF8" s="212"/>
      <c r="AG8" s="213">
        <v>1.4</v>
      </c>
      <c r="AH8" s="214"/>
      <c r="AI8" s="212"/>
      <c r="AJ8" s="239">
        <v>1.4</v>
      </c>
      <c r="AK8" s="240"/>
      <c r="AL8" s="241"/>
      <c r="AM8" s="213">
        <v>1.2</v>
      </c>
      <c r="AN8" s="214"/>
      <c r="AO8" s="212"/>
      <c r="AP8" s="213">
        <v>1.4</v>
      </c>
      <c r="AQ8" s="214"/>
      <c r="AR8" s="212"/>
      <c r="AS8" s="213">
        <v>1.4</v>
      </c>
      <c r="AT8" s="214"/>
      <c r="AU8" s="212"/>
      <c r="AV8" s="213">
        <v>1.4</v>
      </c>
      <c r="AW8" s="214"/>
      <c r="AX8" s="212"/>
      <c r="AY8" s="213"/>
      <c r="AZ8" s="214"/>
      <c r="BA8" s="212"/>
      <c r="BB8" s="213"/>
      <c r="BC8" s="214"/>
      <c r="BD8" s="212"/>
      <c r="BE8" s="213"/>
      <c r="BF8" s="214"/>
      <c r="BG8" s="212"/>
      <c r="BH8" s="213"/>
      <c r="BI8" s="214"/>
      <c r="BJ8" s="212"/>
      <c r="BK8" s="213"/>
      <c r="BL8" s="214"/>
      <c r="BM8" s="212"/>
      <c r="BN8" s="213"/>
      <c r="BO8" s="214"/>
      <c r="BP8" s="212"/>
      <c r="BQ8" s="213"/>
      <c r="BR8" s="214"/>
      <c r="BS8" s="212"/>
      <c r="BT8" s="213"/>
      <c r="BU8" s="214"/>
      <c r="BV8" s="212"/>
    </row>
    <row r="9" spans="1:80" ht="30.85" customHeight="1" thickBot="1" x14ac:dyDescent="0.3">
      <c r="A9" s="127"/>
      <c r="B9" s="83"/>
      <c r="C9" s="83" t="s">
        <v>2</v>
      </c>
      <c r="D9" s="128" t="s">
        <v>3</v>
      </c>
      <c r="E9" s="83" t="s">
        <v>6</v>
      </c>
      <c r="F9" s="83" t="s">
        <v>2</v>
      </c>
      <c r="G9" s="128" t="s">
        <v>3</v>
      </c>
      <c r="H9" s="83" t="s">
        <v>6</v>
      </c>
      <c r="I9" s="83" t="s">
        <v>2</v>
      </c>
      <c r="J9" s="128" t="s">
        <v>3</v>
      </c>
      <c r="K9" s="83" t="s">
        <v>6</v>
      </c>
      <c r="L9" s="83" t="s">
        <v>2</v>
      </c>
      <c r="M9" s="128" t="s">
        <v>3</v>
      </c>
      <c r="N9" s="83" t="s">
        <v>6</v>
      </c>
      <c r="O9" s="129" t="s">
        <v>2</v>
      </c>
      <c r="P9" s="130" t="s">
        <v>3</v>
      </c>
      <c r="Q9" s="129" t="s">
        <v>6</v>
      </c>
      <c r="R9" s="83" t="s">
        <v>2</v>
      </c>
      <c r="S9" s="128" t="s">
        <v>3</v>
      </c>
      <c r="T9" s="83" t="s">
        <v>6</v>
      </c>
      <c r="U9" s="83" t="s">
        <v>2</v>
      </c>
      <c r="V9" s="128" t="s">
        <v>3</v>
      </c>
      <c r="W9" s="83" t="s">
        <v>6</v>
      </c>
      <c r="X9" s="83" t="s">
        <v>2</v>
      </c>
      <c r="Y9" s="128" t="s">
        <v>3</v>
      </c>
      <c r="Z9" s="83" t="s">
        <v>6</v>
      </c>
      <c r="AA9" s="83" t="s">
        <v>2</v>
      </c>
      <c r="AB9" s="128" t="s">
        <v>3</v>
      </c>
      <c r="AC9" s="83" t="s">
        <v>6</v>
      </c>
      <c r="AD9" s="83" t="s">
        <v>2</v>
      </c>
      <c r="AE9" s="128" t="s">
        <v>3</v>
      </c>
      <c r="AF9" s="83" t="s">
        <v>6</v>
      </c>
      <c r="AG9" s="83" t="s">
        <v>2</v>
      </c>
      <c r="AH9" s="128" t="s">
        <v>3</v>
      </c>
      <c r="AI9" s="83" t="s">
        <v>6</v>
      </c>
      <c r="AJ9" s="129" t="s">
        <v>2</v>
      </c>
      <c r="AK9" s="130" t="s">
        <v>3</v>
      </c>
      <c r="AL9" s="129" t="s">
        <v>6</v>
      </c>
      <c r="AM9" s="83" t="s">
        <v>2</v>
      </c>
      <c r="AN9" s="128" t="s">
        <v>3</v>
      </c>
      <c r="AO9" s="83" t="s">
        <v>6</v>
      </c>
      <c r="AP9" s="83" t="s">
        <v>2</v>
      </c>
      <c r="AQ9" s="128" t="s">
        <v>3</v>
      </c>
      <c r="AR9" s="83" t="s">
        <v>6</v>
      </c>
      <c r="AS9" s="83" t="s">
        <v>2</v>
      </c>
      <c r="AT9" s="128" t="s">
        <v>3</v>
      </c>
      <c r="AU9" s="83" t="s">
        <v>6</v>
      </c>
      <c r="AV9" s="83" t="s">
        <v>2</v>
      </c>
      <c r="AW9" s="128" t="s">
        <v>3</v>
      </c>
      <c r="AX9" s="83" t="s">
        <v>6</v>
      </c>
      <c r="AY9" s="83" t="s">
        <v>2</v>
      </c>
      <c r="AZ9" s="128" t="s">
        <v>3</v>
      </c>
      <c r="BA9" s="83" t="s">
        <v>6</v>
      </c>
      <c r="BB9" s="83" t="s">
        <v>2</v>
      </c>
      <c r="BC9" s="128" t="s">
        <v>3</v>
      </c>
      <c r="BD9" s="83" t="s">
        <v>6</v>
      </c>
      <c r="BE9" s="83" t="s">
        <v>2</v>
      </c>
      <c r="BF9" s="128" t="s">
        <v>3</v>
      </c>
      <c r="BG9" s="83" t="s">
        <v>6</v>
      </c>
      <c r="BH9" s="83" t="s">
        <v>2</v>
      </c>
      <c r="BI9" s="128" t="s">
        <v>3</v>
      </c>
      <c r="BJ9" s="83" t="s">
        <v>6</v>
      </c>
      <c r="BK9" s="83" t="s">
        <v>2</v>
      </c>
      <c r="BL9" s="128" t="s">
        <v>3</v>
      </c>
      <c r="BM9" s="83" t="s">
        <v>6</v>
      </c>
      <c r="BN9" s="83" t="s">
        <v>2</v>
      </c>
      <c r="BO9" s="128" t="s">
        <v>3</v>
      </c>
      <c r="BP9" s="83" t="s">
        <v>6</v>
      </c>
      <c r="BQ9" s="83" t="s">
        <v>2</v>
      </c>
      <c r="BR9" s="128" t="s">
        <v>3</v>
      </c>
      <c r="BS9" s="83" t="s">
        <v>6</v>
      </c>
      <c r="BT9" s="83" t="s">
        <v>2</v>
      </c>
      <c r="BU9" s="128" t="s">
        <v>3</v>
      </c>
      <c r="BV9" s="83" t="s">
        <v>6</v>
      </c>
      <c r="BW9" s="131" t="s">
        <v>7</v>
      </c>
      <c r="BX9" s="254" t="s">
        <v>8</v>
      </c>
      <c r="BY9" s="254"/>
      <c r="BZ9" s="254"/>
      <c r="CA9" s="132" t="s">
        <v>9</v>
      </c>
    </row>
    <row r="10" spans="1:80" ht="15" thickBot="1" x14ac:dyDescent="0.3">
      <c r="A10" s="31">
        <f t="shared" ref="A10:A12" si="0">A9+1</f>
        <v>1</v>
      </c>
      <c r="B10" s="3" t="s">
        <v>82</v>
      </c>
      <c r="C10" s="12">
        <v>28</v>
      </c>
      <c r="D10" s="30">
        <f t="shared" ref="D10:D15" ca="1" si="1">IF(C10&gt;0,ROUND((INDIRECT(ADDRESS(C10,$C$7,,,"ТаблицаСоответствия"))+E10)*$C$8,0),)</f>
        <v>6</v>
      </c>
      <c r="E10" s="33"/>
      <c r="F10" s="12">
        <v>43</v>
      </c>
      <c r="G10" s="30">
        <f t="shared" ref="G10:G15" ca="1" si="2">IF(F10&gt;0,ROUND((INDIRECT(ADDRESS(F10,$F$7,,,"ТаблицаСоответствия"))+H10)*$F$8,0),)</f>
        <v>8</v>
      </c>
      <c r="H10" s="33"/>
      <c r="I10" s="12"/>
      <c r="J10" s="30">
        <f t="shared" ref="J10:J15" ca="1" si="3">IF(I10&gt;0,ROUND((INDIRECT(ADDRESS(I10,$I$7,,,"ТаблицаСоответствия"))+K10)*$I$8,0),)</f>
        <v>0</v>
      </c>
      <c r="K10" s="33"/>
      <c r="L10" s="12"/>
      <c r="M10" s="30">
        <f t="shared" ref="M10:M15" ca="1" si="4">IF(L10&gt;0,ROUND((INDIRECT(ADDRESS(L10,$L$7,,,"ТаблицаСоответствия"))+N10)*$L$8,0),)</f>
        <v>0</v>
      </c>
      <c r="N10" s="33"/>
      <c r="O10" s="12"/>
      <c r="P10" s="30">
        <f t="shared" ref="P10:P15" ca="1" si="5">IF(O10&gt;0,ROUND((INDIRECT(ADDRESS(O10,$O$7,,,"ТаблицаСоответствия"))+Q10)*$O$8,0),)</f>
        <v>0</v>
      </c>
      <c r="Q10" s="33"/>
      <c r="R10" s="12"/>
      <c r="S10" s="30">
        <f t="shared" ref="S10:S15" ca="1" si="6">IF(R10&gt;0,ROUND((INDIRECT(ADDRESS(R10,$R$7,,,"ТаблицаСоответствия"))+T10)*$R$8,0),)</f>
        <v>0</v>
      </c>
      <c r="T10" s="33"/>
      <c r="U10" s="12"/>
      <c r="V10" s="30">
        <f t="shared" ref="V10:V15" ca="1" si="7">IF(U10&gt;0,ROUND((INDIRECT(ADDRESS(U10,$U$7,,,"ТаблицаСоответствия"))+W10)*$U$8,0),)</f>
        <v>0</v>
      </c>
      <c r="W10" s="33"/>
      <c r="X10" s="12"/>
      <c r="Y10" s="30">
        <f t="shared" ref="Y10:Y15" ca="1" si="8">IF(X10&gt;0,ROUND((INDIRECT(ADDRESS(X10,$X$7,,,"ТаблицаСоответствия"))+Z10)*$X$8,0),)</f>
        <v>0</v>
      </c>
      <c r="Z10" s="33"/>
      <c r="AA10" s="12"/>
      <c r="AB10" s="30">
        <f t="shared" ref="AB10:AB15" ca="1" si="9">IF(AA10&gt;0,ROUND((INDIRECT(ADDRESS(AA10,$AA$7,,,"ТаблицаСоответствия"))+AC10)*$AA$8,0),)</f>
        <v>0</v>
      </c>
      <c r="AC10" s="33"/>
      <c r="AD10" s="12"/>
      <c r="AE10" s="30">
        <f t="shared" ref="AE10:AE15" ca="1" si="10">IF(AD10&gt;0,ROUND((INDIRECT(ADDRESS(AD10,$AD$7,,,"ТаблицаСоответствия"))+AF10)*$AD$8,0),)</f>
        <v>0</v>
      </c>
      <c r="AF10" s="33"/>
      <c r="AG10" s="12"/>
      <c r="AH10" s="30">
        <f t="shared" ref="AH10:AH15" ca="1" si="11">IF(AG10&gt;0,ROUND((INDIRECT(ADDRESS(AG10,$AG$7,,,"ТаблицаСоответствия"))+AI10)*$AG$8,0),)</f>
        <v>0</v>
      </c>
      <c r="AI10" s="33"/>
      <c r="AJ10" s="12"/>
      <c r="AK10" s="30">
        <f t="shared" ref="AK10:AK15" ca="1" si="12">IF(AJ10&gt;0,ROUND((INDIRECT(ADDRESS(AJ10,$AJ$7,,,"ТаблицаСоответствия"))+AL10)*$AJ$8,0),)</f>
        <v>0</v>
      </c>
      <c r="AL10" s="33"/>
      <c r="AM10" s="12"/>
      <c r="AN10" s="30">
        <f t="shared" ref="AN10:AN15" ca="1" si="13">IF(AM10&gt;0,ROUND((INDIRECT(ADDRESS(AM10,$AM$7,,,"ТаблицаСоответствия"))+AO10)*$AM$8,0),)</f>
        <v>0</v>
      </c>
      <c r="AO10" s="33"/>
      <c r="AP10" s="12"/>
      <c r="AQ10" s="30">
        <f t="shared" ref="AQ10:AQ15" ca="1" si="14">IF(AP10&gt;0,ROUND((INDIRECT(ADDRESS(AP10,$AP$7,,,"ТаблицаСоответствия"))+AR10)*$AP$8,0),)</f>
        <v>0</v>
      </c>
      <c r="AR10" s="33"/>
      <c r="AS10" s="12"/>
      <c r="AT10" s="30">
        <f t="shared" ref="AT10:AT15" ca="1" si="15">IF(AS10&gt;0,ROUND((INDIRECT(ADDRESS(AS10,$AS$7,,,"ТаблицаСоответствия"))+AU10)*$AS$8,0),)</f>
        <v>0</v>
      </c>
      <c r="AU10" s="33"/>
      <c r="AV10" s="12"/>
      <c r="AW10" s="7">
        <f t="shared" ref="AW10:AW15" ca="1" si="16">IF(AV10&gt;0,ROUND((INDIRECT(ADDRESS(AV10,$AV$7,,,"ТаблицаСоответствия"))+AX10)*$AV$8,0),)</f>
        <v>0</v>
      </c>
      <c r="AX10" s="33"/>
      <c r="AY10" s="12"/>
      <c r="AZ10" s="7">
        <f t="shared" ref="AZ10:AZ15" ca="1" si="17">IF(AY10&gt;0,ROUND((INDIRECT(ADDRESS(AY10,$AY$7,,,"ТаблицаСоответствия"))+BA10)*$AY$8,0),)</f>
        <v>0</v>
      </c>
      <c r="BA10" s="33"/>
      <c r="BB10" s="12"/>
      <c r="BC10" s="30">
        <f t="shared" ref="BC10:BC15" ca="1" si="18">IF(BB10&gt;0,ROUND((INDIRECT(ADDRESS(BB10,$BB$7,,,"ТаблицаСоответствия"))+BD10)*$BB$8,0),)</f>
        <v>0</v>
      </c>
      <c r="BD10" s="33"/>
      <c r="BE10" s="12"/>
      <c r="BF10" s="7">
        <f t="shared" ref="BF10:BF15" ca="1" si="19">IF(BE10&gt;0,ROUND((INDIRECT(ADDRESS(BE10,$BE$7,,,"ТаблицаСоответствия"))+BG10)*$BE$8,0),)</f>
        <v>0</v>
      </c>
      <c r="BG10" s="33"/>
      <c r="BH10" s="12"/>
      <c r="BI10" s="7">
        <f t="shared" ref="BI10:BI15" ca="1" si="20">IF(BH10&gt;0,ROUND((INDIRECT(ADDRESS(BH10,$BH$7,,,"ТаблицаСоответствия"))+BJ10)*$BH$8,0),)</f>
        <v>0</v>
      </c>
      <c r="BJ10" s="33"/>
      <c r="BK10" s="12"/>
      <c r="BL10" s="30">
        <f t="shared" ref="BL10:BL15" ca="1" si="21">IF(BK10&gt;0,ROUND((INDIRECT(ADDRESS(BK10,$BK$7,,,"ТаблицаСоответствия"))+BM10)*$BK$8,0),)</f>
        <v>0</v>
      </c>
      <c r="BM10" s="33"/>
      <c r="BN10" s="12"/>
      <c r="BO10" s="30">
        <f t="shared" ref="BO10:BO15" ca="1" si="22">IF(BN10&gt;0,ROUND((INDIRECT(ADDRESS(BN10,$BN$7,,,"ТаблицаСоответствия"))+BP10)*$BN$8,0),)</f>
        <v>0</v>
      </c>
      <c r="BP10" s="33"/>
      <c r="BQ10" s="12"/>
      <c r="BR10" s="7">
        <f t="shared" ref="BR10:BR15" ca="1" si="23">IF(BQ10&gt;0,ROUND((INDIRECT(ADDRESS(BQ10,$BQ$7,,,"ТаблицаСоответствия"))+BS10)*$BQ$8,0),)</f>
        <v>0</v>
      </c>
      <c r="BS10" s="33"/>
      <c r="BT10" s="12"/>
      <c r="BU10" s="30">
        <f t="shared" ref="BU10:BU15" ca="1" si="24">IF(BT10&gt;0,ROUND((INDIRECT(ADDRESS(BT10,$BT$7,,,"ТаблицаСоответствия"))+BV10)*$BT$8,0),)</f>
        <v>0</v>
      </c>
      <c r="BV10" s="33"/>
      <c r="BW10" s="72">
        <f t="shared" ref="BW10:BW12" ca="1" si="25">SUM(BU10,BO10,BR10,BL10,AT10,BI10,BF10,AZ10,AW10,BC10,P10,AQ10,AN10,D10,G10,J10,M10,AK10,S10,V10,Y10,AB10,AE10,AH10)</f>
        <v>14</v>
      </c>
      <c r="BX10" s="288" t="str">
        <f t="shared" ref="BX10:BX12" si="26">B10</f>
        <v>Новицкий Леонид - Бружес Александра</v>
      </c>
      <c r="BY10" s="289"/>
      <c r="BZ10" s="290"/>
      <c r="CA10" s="140">
        <f ca="1">IF(BW10&gt;0,RANK(BW10,$BW$10:$BW$12),0)</f>
        <v>1</v>
      </c>
    </row>
    <row r="11" spans="1:80" ht="15" thickBot="1" x14ac:dyDescent="0.3">
      <c r="A11" s="31">
        <f t="shared" si="0"/>
        <v>2</v>
      </c>
      <c r="B11" s="32" t="s">
        <v>162</v>
      </c>
      <c r="C11" s="12"/>
      <c r="D11" s="30">
        <f t="shared" ca="1" si="1"/>
        <v>0</v>
      </c>
      <c r="E11" s="33"/>
      <c r="F11" s="12">
        <v>29</v>
      </c>
      <c r="G11" s="30">
        <f t="shared" ca="1" si="2"/>
        <v>14</v>
      </c>
      <c r="H11" s="33"/>
      <c r="I11" s="12"/>
      <c r="J11" s="30">
        <f t="shared" ca="1" si="3"/>
        <v>0</v>
      </c>
      <c r="K11" s="33"/>
      <c r="L11" s="12"/>
      <c r="M11" s="30">
        <f t="shared" ca="1" si="4"/>
        <v>0</v>
      </c>
      <c r="N11" s="33"/>
      <c r="O11" s="12"/>
      <c r="P11" s="30">
        <f t="shared" ca="1" si="5"/>
        <v>0</v>
      </c>
      <c r="Q11" s="33"/>
      <c r="R11" s="12"/>
      <c r="S11" s="30">
        <f t="shared" ca="1" si="6"/>
        <v>0</v>
      </c>
      <c r="T11" s="33"/>
      <c r="U11" s="12"/>
      <c r="V11" s="30">
        <f t="shared" ca="1" si="7"/>
        <v>0</v>
      </c>
      <c r="W11" s="33"/>
      <c r="X11" s="12"/>
      <c r="Y11" s="30">
        <f t="shared" ca="1" si="8"/>
        <v>0</v>
      </c>
      <c r="Z11" s="33"/>
      <c r="AA11" s="12"/>
      <c r="AB11" s="30">
        <f t="shared" ca="1" si="9"/>
        <v>0</v>
      </c>
      <c r="AC11" s="33"/>
      <c r="AD11" s="12"/>
      <c r="AE11" s="30">
        <f t="shared" ca="1" si="10"/>
        <v>0</v>
      </c>
      <c r="AF11" s="33"/>
      <c r="AG11" s="12"/>
      <c r="AH11" s="30">
        <f t="shared" ca="1" si="11"/>
        <v>0</v>
      </c>
      <c r="AI11" s="33"/>
      <c r="AJ11" s="12"/>
      <c r="AK11" s="30">
        <f t="shared" ca="1" si="12"/>
        <v>0</v>
      </c>
      <c r="AL11" s="33"/>
      <c r="AM11" s="12"/>
      <c r="AN11" s="30">
        <f t="shared" ca="1" si="13"/>
        <v>0</v>
      </c>
      <c r="AO11" s="33"/>
      <c r="AP11" s="12"/>
      <c r="AQ11" s="30">
        <f t="shared" ca="1" si="14"/>
        <v>0</v>
      </c>
      <c r="AR11" s="33"/>
      <c r="AS11" s="12"/>
      <c r="AT11" s="30">
        <f t="shared" ca="1" si="15"/>
        <v>0</v>
      </c>
      <c r="AU11" s="33"/>
      <c r="AV11" s="12"/>
      <c r="AW11" s="7">
        <f t="shared" ca="1" si="16"/>
        <v>0</v>
      </c>
      <c r="AX11" s="33"/>
      <c r="AY11" s="12"/>
      <c r="AZ11" s="7">
        <f t="shared" ca="1" si="17"/>
        <v>0</v>
      </c>
      <c r="BA11" s="33"/>
      <c r="BB11" s="12"/>
      <c r="BC11" s="30">
        <f t="shared" ca="1" si="18"/>
        <v>0</v>
      </c>
      <c r="BD11" s="33"/>
      <c r="BE11" s="12"/>
      <c r="BF11" s="7">
        <f t="shared" ca="1" si="19"/>
        <v>0</v>
      </c>
      <c r="BG11" s="33"/>
      <c r="BH11" s="12"/>
      <c r="BI11" s="7">
        <f t="shared" ca="1" si="20"/>
        <v>0</v>
      </c>
      <c r="BJ11" s="33"/>
      <c r="BK11" s="12"/>
      <c r="BL11" s="30">
        <f t="shared" ca="1" si="21"/>
        <v>0</v>
      </c>
      <c r="BM11" s="33"/>
      <c r="BN11" s="12"/>
      <c r="BO11" s="30">
        <f t="shared" ca="1" si="22"/>
        <v>0</v>
      </c>
      <c r="BP11" s="33"/>
      <c r="BQ11" s="12"/>
      <c r="BR11" s="7">
        <f t="shared" ca="1" si="23"/>
        <v>0</v>
      </c>
      <c r="BS11" s="33"/>
      <c r="BT11" s="12"/>
      <c r="BU11" s="30">
        <f t="shared" ca="1" si="24"/>
        <v>0</v>
      </c>
      <c r="BV11" s="33"/>
      <c r="BW11" s="72">
        <f t="shared" ca="1" si="25"/>
        <v>14</v>
      </c>
      <c r="BX11" s="280" t="str">
        <f t="shared" si="26"/>
        <v>Кулинич Богдан - Герлиц Анастасия</v>
      </c>
      <c r="BY11" s="281"/>
      <c r="BZ11" s="282"/>
      <c r="CA11" s="140">
        <f t="shared" ref="CA11:CA15" ca="1" si="27">IF(BW11&gt;0,RANK(BW11,$BW$10:$BW$12),0)</f>
        <v>1</v>
      </c>
      <c r="CB11" s="35"/>
    </row>
    <row r="12" spans="1:80" s="35" customFormat="1" ht="15" thickBot="1" x14ac:dyDescent="0.3">
      <c r="A12" s="31">
        <f t="shared" si="0"/>
        <v>3</v>
      </c>
      <c r="B12" s="3" t="s">
        <v>32</v>
      </c>
      <c r="C12" s="12">
        <v>22</v>
      </c>
      <c r="D12" s="7">
        <f t="shared" ca="1" si="1"/>
        <v>7</v>
      </c>
      <c r="E12" s="9"/>
      <c r="F12" s="12"/>
      <c r="G12" s="7">
        <f t="shared" ca="1" si="2"/>
        <v>0</v>
      </c>
      <c r="H12" s="9"/>
      <c r="I12" s="12"/>
      <c r="J12" s="7">
        <f t="shared" ca="1" si="3"/>
        <v>0</v>
      </c>
      <c r="K12" s="9"/>
      <c r="L12" s="12"/>
      <c r="M12" s="7">
        <f t="shared" ca="1" si="4"/>
        <v>0</v>
      </c>
      <c r="N12" s="9"/>
      <c r="O12" s="12"/>
      <c r="P12" s="30">
        <f t="shared" ca="1" si="5"/>
        <v>0</v>
      </c>
      <c r="Q12" s="33"/>
      <c r="R12" s="12"/>
      <c r="S12" s="7">
        <f t="shared" ca="1" si="6"/>
        <v>0</v>
      </c>
      <c r="T12" s="9"/>
      <c r="U12" s="12"/>
      <c r="V12" s="7">
        <f t="shared" ca="1" si="7"/>
        <v>0</v>
      </c>
      <c r="W12" s="9"/>
      <c r="X12" s="12"/>
      <c r="Y12" s="7">
        <f t="shared" ca="1" si="8"/>
        <v>0</v>
      </c>
      <c r="Z12" s="9"/>
      <c r="AA12" s="12"/>
      <c r="AB12" s="7">
        <f t="shared" ca="1" si="9"/>
        <v>0</v>
      </c>
      <c r="AC12" s="9"/>
      <c r="AD12" s="12"/>
      <c r="AE12" s="7">
        <f t="shared" ca="1" si="10"/>
        <v>0</v>
      </c>
      <c r="AF12" s="9"/>
      <c r="AG12" s="12"/>
      <c r="AH12" s="7">
        <f t="shared" ca="1" si="11"/>
        <v>0</v>
      </c>
      <c r="AI12" s="9"/>
      <c r="AJ12" s="12"/>
      <c r="AK12" s="30">
        <f t="shared" ca="1" si="12"/>
        <v>0</v>
      </c>
      <c r="AL12" s="33"/>
      <c r="AM12" s="12"/>
      <c r="AN12" s="7">
        <f t="shared" ca="1" si="13"/>
        <v>0</v>
      </c>
      <c r="AO12" s="9"/>
      <c r="AP12" s="12"/>
      <c r="AQ12" s="7">
        <f t="shared" ca="1" si="14"/>
        <v>0</v>
      </c>
      <c r="AR12" s="9"/>
      <c r="AS12" s="12"/>
      <c r="AT12" s="7">
        <f t="shared" ca="1" si="15"/>
        <v>0</v>
      </c>
      <c r="AU12" s="9"/>
      <c r="AV12" s="12"/>
      <c r="AW12" s="7">
        <f t="shared" ca="1" si="16"/>
        <v>0</v>
      </c>
      <c r="AX12" s="9"/>
      <c r="AY12" s="12"/>
      <c r="AZ12" s="7">
        <f t="shared" ca="1" si="17"/>
        <v>0</v>
      </c>
      <c r="BA12" s="9"/>
      <c r="BB12" s="12"/>
      <c r="BC12" s="7">
        <f t="shared" ca="1" si="18"/>
        <v>0</v>
      </c>
      <c r="BD12" s="9"/>
      <c r="BE12" s="12"/>
      <c r="BF12" s="7">
        <f t="shared" ca="1" si="19"/>
        <v>0</v>
      </c>
      <c r="BG12" s="9"/>
      <c r="BH12" s="12"/>
      <c r="BI12" s="7">
        <f t="shared" ca="1" si="20"/>
        <v>0</v>
      </c>
      <c r="BJ12" s="9"/>
      <c r="BK12" s="12"/>
      <c r="BL12" s="7">
        <f t="shared" ca="1" si="21"/>
        <v>0</v>
      </c>
      <c r="BM12" s="9"/>
      <c r="BN12" s="12"/>
      <c r="BO12" s="7">
        <f t="shared" ca="1" si="22"/>
        <v>0</v>
      </c>
      <c r="BP12" s="9"/>
      <c r="BQ12" s="12"/>
      <c r="BR12" s="7">
        <f t="shared" ca="1" si="23"/>
        <v>0</v>
      </c>
      <c r="BS12" s="9"/>
      <c r="BT12" s="12"/>
      <c r="BU12" s="7">
        <f t="shared" ca="1" si="24"/>
        <v>0</v>
      </c>
      <c r="BV12" s="9"/>
      <c r="BW12" s="72">
        <f t="shared" ca="1" si="25"/>
        <v>7</v>
      </c>
      <c r="BX12" s="280" t="str">
        <f t="shared" si="26"/>
        <v>Зелов Денис - Турманидзе Марика</v>
      </c>
      <c r="BY12" s="281"/>
      <c r="BZ12" s="282"/>
      <c r="CA12" s="140">
        <f t="shared" ca="1" si="27"/>
        <v>3</v>
      </c>
    </row>
    <row r="13" spans="1:80" s="35" customFormat="1" ht="15" thickBot="1" x14ac:dyDescent="0.3">
      <c r="A13" s="31">
        <f t="shared" ref="A13:A14" si="28">A12+1</f>
        <v>4</v>
      </c>
      <c r="B13" s="3"/>
      <c r="C13" s="12"/>
      <c r="D13" s="7">
        <f t="shared" ca="1" si="1"/>
        <v>0</v>
      </c>
      <c r="E13" s="9"/>
      <c r="F13" s="12"/>
      <c r="G13" s="7">
        <f t="shared" ca="1" si="2"/>
        <v>0</v>
      </c>
      <c r="H13" s="9"/>
      <c r="I13" s="12"/>
      <c r="J13" s="7">
        <f t="shared" ca="1" si="3"/>
        <v>0</v>
      </c>
      <c r="K13" s="9"/>
      <c r="L13" s="12"/>
      <c r="M13" s="7">
        <f t="shared" ca="1" si="4"/>
        <v>0</v>
      </c>
      <c r="N13" s="9"/>
      <c r="O13" s="12"/>
      <c r="P13" s="30">
        <f t="shared" ca="1" si="5"/>
        <v>0</v>
      </c>
      <c r="Q13" s="33"/>
      <c r="R13" s="12"/>
      <c r="S13" s="7">
        <f t="shared" ca="1" si="6"/>
        <v>0</v>
      </c>
      <c r="T13" s="9"/>
      <c r="U13" s="12"/>
      <c r="V13" s="7">
        <f t="shared" ca="1" si="7"/>
        <v>0</v>
      </c>
      <c r="W13" s="9"/>
      <c r="X13" s="12"/>
      <c r="Y13" s="7">
        <f t="shared" ca="1" si="8"/>
        <v>0</v>
      </c>
      <c r="Z13" s="9"/>
      <c r="AA13" s="12"/>
      <c r="AB13" s="7">
        <f t="shared" ca="1" si="9"/>
        <v>0</v>
      </c>
      <c r="AC13" s="9"/>
      <c r="AD13" s="12"/>
      <c r="AE13" s="7">
        <f t="shared" ca="1" si="10"/>
        <v>0</v>
      </c>
      <c r="AF13" s="9"/>
      <c r="AG13" s="12"/>
      <c r="AH13" s="7">
        <f t="shared" ca="1" si="11"/>
        <v>0</v>
      </c>
      <c r="AI13" s="9"/>
      <c r="AJ13" s="12"/>
      <c r="AK13" s="30">
        <f t="shared" ca="1" si="12"/>
        <v>0</v>
      </c>
      <c r="AL13" s="33"/>
      <c r="AM13" s="12"/>
      <c r="AN13" s="7">
        <f t="shared" ca="1" si="13"/>
        <v>0</v>
      </c>
      <c r="AO13" s="9"/>
      <c r="AP13" s="12"/>
      <c r="AQ13" s="7">
        <f t="shared" ca="1" si="14"/>
        <v>0</v>
      </c>
      <c r="AR13" s="9"/>
      <c r="AS13" s="12"/>
      <c r="AT13" s="7">
        <f t="shared" ca="1" si="15"/>
        <v>0</v>
      </c>
      <c r="AU13" s="9"/>
      <c r="AV13" s="12"/>
      <c r="AW13" s="7">
        <f t="shared" ca="1" si="16"/>
        <v>0</v>
      </c>
      <c r="AX13" s="9"/>
      <c r="AY13" s="12"/>
      <c r="AZ13" s="7">
        <f t="shared" ca="1" si="17"/>
        <v>0</v>
      </c>
      <c r="BA13" s="9"/>
      <c r="BB13" s="12"/>
      <c r="BC13" s="7">
        <f t="shared" ca="1" si="18"/>
        <v>0</v>
      </c>
      <c r="BD13" s="9"/>
      <c r="BE13" s="12"/>
      <c r="BF13" s="7">
        <f t="shared" ca="1" si="19"/>
        <v>0</v>
      </c>
      <c r="BG13" s="9"/>
      <c r="BH13" s="12"/>
      <c r="BI13" s="7">
        <f t="shared" ca="1" si="20"/>
        <v>0</v>
      </c>
      <c r="BJ13" s="9"/>
      <c r="BK13" s="12"/>
      <c r="BL13" s="7">
        <f t="shared" ca="1" si="21"/>
        <v>0</v>
      </c>
      <c r="BM13" s="9"/>
      <c r="BN13" s="12"/>
      <c r="BO13" s="7">
        <f t="shared" ca="1" si="22"/>
        <v>0</v>
      </c>
      <c r="BP13" s="9"/>
      <c r="BQ13" s="12"/>
      <c r="BR13" s="7">
        <f t="shared" ca="1" si="23"/>
        <v>0</v>
      </c>
      <c r="BS13" s="9"/>
      <c r="BT13" s="12"/>
      <c r="BU13" s="7">
        <f t="shared" ca="1" si="24"/>
        <v>0</v>
      </c>
      <c r="BV13" s="9"/>
      <c r="BW13" s="72">
        <f t="shared" ref="BW13:BW14" ca="1" si="29">SUM(BU13,BO13,BR13,BL13,AT13,BI13,BF13,AZ13,AW13,BC13,P13,AQ13,AN13,D13,G13,J13,M13,AK13,S13,V13,Y13,AB13,AE13,AH13)</f>
        <v>0</v>
      </c>
      <c r="BX13" s="280">
        <f t="shared" ref="BX13:BX14" si="30">B13</f>
        <v>0</v>
      </c>
      <c r="BY13" s="281"/>
      <c r="BZ13" s="282"/>
      <c r="CA13" s="140">
        <f t="shared" ca="1" si="27"/>
        <v>0</v>
      </c>
    </row>
    <row r="14" spans="1:80" s="35" customFormat="1" ht="15" thickBot="1" x14ac:dyDescent="0.3">
      <c r="A14" s="5">
        <f t="shared" si="28"/>
        <v>5</v>
      </c>
      <c r="B14" s="142"/>
      <c r="C14" s="143"/>
      <c r="D14" s="144">
        <f t="shared" ca="1" si="1"/>
        <v>0</v>
      </c>
      <c r="E14" s="145"/>
      <c r="F14" s="143"/>
      <c r="G14" s="144">
        <f t="shared" ca="1" si="2"/>
        <v>0</v>
      </c>
      <c r="H14" s="145"/>
      <c r="I14" s="143"/>
      <c r="J14" s="144">
        <f t="shared" ca="1" si="3"/>
        <v>0</v>
      </c>
      <c r="K14" s="145"/>
      <c r="L14" s="143"/>
      <c r="M14" s="144">
        <f t="shared" ca="1" si="4"/>
        <v>0</v>
      </c>
      <c r="N14" s="145"/>
      <c r="O14" s="143"/>
      <c r="P14" s="146">
        <f t="shared" ca="1" si="5"/>
        <v>0</v>
      </c>
      <c r="Q14" s="147"/>
      <c r="R14" s="143"/>
      <c r="S14" s="144">
        <f t="shared" ca="1" si="6"/>
        <v>0</v>
      </c>
      <c r="T14" s="145"/>
      <c r="U14" s="143"/>
      <c r="V14" s="144">
        <f t="shared" ca="1" si="7"/>
        <v>0</v>
      </c>
      <c r="W14" s="145"/>
      <c r="X14" s="143"/>
      <c r="Y14" s="144">
        <f t="shared" ca="1" si="8"/>
        <v>0</v>
      </c>
      <c r="Z14" s="145"/>
      <c r="AA14" s="143"/>
      <c r="AB14" s="144">
        <f t="shared" ca="1" si="9"/>
        <v>0</v>
      </c>
      <c r="AC14" s="145"/>
      <c r="AD14" s="143"/>
      <c r="AE14" s="144">
        <f t="shared" ca="1" si="10"/>
        <v>0</v>
      </c>
      <c r="AF14" s="145"/>
      <c r="AG14" s="143"/>
      <c r="AH14" s="144">
        <f t="shared" ca="1" si="11"/>
        <v>0</v>
      </c>
      <c r="AI14" s="145"/>
      <c r="AJ14" s="143"/>
      <c r="AK14" s="146">
        <f t="shared" ca="1" si="12"/>
        <v>0</v>
      </c>
      <c r="AL14" s="147"/>
      <c r="AM14" s="143"/>
      <c r="AN14" s="144">
        <f t="shared" ca="1" si="13"/>
        <v>0</v>
      </c>
      <c r="AO14" s="145"/>
      <c r="AP14" s="143"/>
      <c r="AQ14" s="144">
        <f t="shared" ca="1" si="14"/>
        <v>0</v>
      </c>
      <c r="AR14" s="145"/>
      <c r="AS14" s="143"/>
      <c r="AT14" s="144">
        <f t="shared" ca="1" si="15"/>
        <v>0</v>
      </c>
      <c r="AU14" s="145"/>
      <c r="AV14" s="143"/>
      <c r="AW14" s="144">
        <f t="shared" ca="1" si="16"/>
        <v>0</v>
      </c>
      <c r="AX14" s="145"/>
      <c r="AY14" s="143"/>
      <c r="AZ14" s="144">
        <f t="shared" ca="1" si="17"/>
        <v>0</v>
      </c>
      <c r="BA14" s="145"/>
      <c r="BB14" s="143"/>
      <c r="BC14" s="144">
        <f t="shared" ca="1" si="18"/>
        <v>0</v>
      </c>
      <c r="BD14" s="145"/>
      <c r="BE14" s="143"/>
      <c r="BF14" s="144">
        <f t="shared" ca="1" si="19"/>
        <v>0</v>
      </c>
      <c r="BG14" s="145"/>
      <c r="BH14" s="143"/>
      <c r="BI14" s="144">
        <f t="shared" ca="1" si="20"/>
        <v>0</v>
      </c>
      <c r="BJ14" s="145"/>
      <c r="BK14" s="143"/>
      <c r="BL14" s="144">
        <f t="shared" ca="1" si="21"/>
        <v>0</v>
      </c>
      <c r="BM14" s="145"/>
      <c r="BN14" s="143"/>
      <c r="BO14" s="144">
        <f t="shared" ca="1" si="22"/>
        <v>0</v>
      </c>
      <c r="BP14" s="145"/>
      <c r="BQ14" s="143"/>
      <c r="BR14" s="144">
        <f t="shared" ca="1" si="23"/>
        <v>0</v>
      </c>
      <c r="BS14" s="145"/>
      <c r="BT14" s="143"/>
      <c r="BU14" s="144">
        <f t="shared" ca="1" si="24"/>
        <v>0</v>
      </c>
      <c r="BV14" s="145"/>
      <c r="BW14" s="148">
        <f t="shared" ca="1" si="29"/>
        <v>0</v>
      </c>
      <c r="BX14" s="285">
        <f t="shared" si="30"/>
        <v>0</v>
      </c>
      <c r="BY14" s="286"/>
      <c r="BZ14" s="287"/>
      <c r="CA14" s="140">
        <f t="shared" ca="1" si="27"/>
        <v>0</v>
      </c>
    </row>
    <row r="15" spans="1:80" s="35" customFormat="1" ht="15" thickBot="1" x14ac:dyDescent="0.3">
      <c r="A15" s="106">
        <v>1</v>
      </c>
      <c r="B15" s="133" t="s">
        <v>16</v>
      </c>
      <c r="C15" s="134">
        <v>10</v>
      </c>
      <c r="D15" s="135">
        <f t="shared" ca="1" si="1"/>
        <v>24</v>
      </c>
      <c r="E15" s="136"/>
      <c r="F15" s="134"/>
      <c r="G15" s="135">
        <f t="shared" ca="1" si="2"/>
        <v>0</v>
      </c>
      <c r="H15" s="136"/>
      <c r="I15" s="134"/>
      <c r="J15" s="135">
        <f t="shared" ca="1" si="3"/>
        <v>0</v>
      </c>
      <c r="K15" s="136"/>
      <c r="L15" s="134"/>
      <c r="M15" s="135">
        <f t="shared" ca="1" si="4"/>
        <v>0</v>
      </c>
      <c r="N15" s="136"/>
      <c r="O15" s="134"/>
      <c r="P15" s="135">
        <f t="shared" ca="1" si="5"/>
        <v>0</v>
      </c>
      <c r="Q15" s="136"/>
      <c r="R15" s="134"/>
      <c r="S15" s="135">
        <f t="shared" ca="1" si="6"/>
        <v>0</v>
      </c>
      <c r="T15" s="136"/>
      <c r="U15" s="134"/>
      <c r="V15" s="135">
        <f t="shared" ca="1" si="7"/>
        <v>0</v>
      </c>
      <c r="W15" s="136"/>
      <c r="X15" s="134"/>
      <c r="Y15" s="135">
        <f t="shared" ca="1" si="8"/>
        <v>0</v>
      </c>
      <c r="Z15" s="136"/>
      <c r="AA15" s="134"/>
      <c r="AB15" s="135">
        <f t="shared" ca="1" si="9"/>
        <v>0</v>
      </c>
      <c r="AC15" s="136"/>
      <c r="AD15" s="134"/>
      <c r="AE15" s="135">
        <f t="shared" ca="1" si="10"/>
        <v>0</v>
      </c>
      <c r="AF15" s="136"/>
      <c r="AG15" s="134"/>
      <c r="AH15" s="135">
        <f t="shared" ca="1" si="11"/>
        <v>0</v>
      </c>
      <c r="AI15" s="136"/>
      <c r="AJ15" s="134"/>
      <c r="AK15" s="135">
        <f t="shared" ca="1" si="12"/>
        <v>0</v>
      </c>
      <c r="AL15" s="136"/>
      <c r="AM15" s="134"/>
      <c r="AN15" s="135">
        <f t="shared" ca="1" si="13"/>
        <v>0</v>
      </c>
      <c r="AO15" s="136"/>
      <c r="AP15" s="134"/>
      <c r="AQ15" s="135">
        <f t="shared" ca="1" si="14"/>
        <v>0</v>
      </c>
      <c r="AR15" s="136"/>
      <c r="AS15" s="134"/>
      <c r="AT15" s="135">
        <f t="shared" ca="1" si="15"/>
        <v>0</v>
      </c>
      <c r="AU15" s="136"/>
      <c r="AV15" s="134"/>
      <c r="AW15" s="135">
        <f t="shared" ca="1" si="16"/>
        <v>0</v>
      </c>
      <c r="AX15" s="136"/>
      <c r="AY15" s="134"/>
      <c r="AZ15" s="135">
        <f t="shared" ca="1" si="17"/>
        <v>0</v>
      </c>
      <c r="BA15" s="136"/>
      <c r="BB15" s="134"/>
      <c r="BC15" s="135">
        <f t="shared" ca="1" si="18"/>
        <v>0</v>
      </c>
      <c r="BD15" s="136"/>
      <c r="BE15" s="134"/>
      <c r="BF15" s="135">
        <f t="shared" ca="1" si="19"/>
        <v>0</v>
      </c>
      <c r="BG15" s="136"/>
      <c r="BH15" s="134"/>
      <c r="BI15" s="135">
        <f t="shared" ca="1" si="20"/>
        <v>0</v>
      </c>
      <c r="BJ15" s="136"/>
      <c r="BK15" s="134"/>
      <c r="BL15" s="135">
        <f t="shared" ca="1" si="21"/>
        <v>0</v>
      </c>
      <c r="BM15" s="136"/>
      <c r="BN15" s="134"/>
      <c r="BO15" s="135">
        <f t="shared" ca="1" si="22"/>
        <v>0</v>
      </c>
      <c r="BP15" s="136"/>
      <c r="BQ15" s="134"/>
      <c r="BR15" s="135">
        <f t="shared" ca="1" si="23"/>
        <v>0</v>
      </c>
      <c r="BS15" s="136"/>
      <c r="BT15" s="134"/>
      <c r="BU15" s="135">
        <f t="shared" ca="1" si="24"/>
        <v>0</v>
      </c>
      <c r="BV15" s="136"/>
      <c r="BW15" s="137">
        <f t="shared" ref="BW15" ca="1" si="31">SUM(BU15,BO15,BR15,BL15,AT15,BI15,BF15,AZ15,AW15,BC15,P15,AQ15,AN15,D15,G15,J15,M15,AK15,S15,V15,Y15,AB15,AE15,AH15)</f>
        <v>24</v>
      </c>
      <c r="BX15" s="138" t="str">
        <f t="shared" ref="BX15" si="32">B15</f>
        <v>Кулинич Богдан - Переведенцева Виолетта</v>
      </c>
      <c r="BY15" s="138"/>
      <c r="BZ15" s="138"/>
      <c r="CA15" s="140" t="e">
        <f t="shared" ca="1" si="27"/>
        <v>#N/A</v>
      </c>
      <c r="CB15"/>
    </row>
    <row r="16" spans="1:80" x14ac:dyDescent="0.25">
      <c r="A16" s="120"/>
      <c r="B16" s="123"/>
      <c r="C16" s="123"/>
      <c r="D16" s="122"/>
      <c r="E16" s="122"/>
      <c r="F16" s="123"/>
      <c r="G16" s="122"/>
      <c r="H16" s="122"/>
      <c r="I16" s="123"/>
      <c r="J16" s="122"/>
      <c r="K16" s="122"/>
      <c r="L16" s="123"/>
      <c r="M16" s="122"/>
      <c r="N16" s="122"/>
      <c r="O16" s="123"/>
      <c r="P16" s="122"/>
      <c r="Q16" s="122"/>
      <c r="R16" s="123"/>
      <c r="S16" s="122"/>
      <c r="T16" s="122"/>
      <c r="U16" s="123"/>
      <c r="V16" s="122"/>
      <c r="W16" s="122"/>
      <c r="X16" s="123"/>
      <c r="Y16" s="122"/>
      <c r="Z16" s="122"/>
      <c r="AA16" s="123"/>
      <c r="AB16" s="122"/>
      <c r="AC16" s="122"/>
      <c r="AD16" s="123"/>
      <c r="AE16" s="122"/>
      <c r="AF16" s="122"/>
      <c r="AG16" s="123"/>
      <c r="AH16" s="122"/>
      <c r="AI16" s="122"/>
      <c r="AJ16" s="123"/>
      <c r="AK16" s="122"/>
      <c r="AL16" s="122"/>
      <c r="AM16" s="123"/>
      <c r="AN16" s="122"/>
      <c r="AO16" s="122"/>
      <c r="AP16" s="123"/>
      <c r="AQ16" s="122"/>
      <c r="AR16" s="122"/>
      <c r="AS16" s="123"/>
      <c r="AT16" s="122"/>
      <c r="AU16" s="122"/>
      <c r="AV16" s="123"/>
      <c r="AW16" s="122"/>
      <c r="AX16" s="122"/>
      <c r="AY16" s="123"/>
      <c r="AZ16" s="122"/>
      <c r="BA16" s="122"/>
      <c r="BB16" s="123"/>
      <c r="BC16" s="122"/>
      <c r="BD16" s="122"/>
      <c r="BE16" s="123"/>
      <c r="BF16" s="122"/>
      <c r="BG16" s="122"/>
      <c r="BH16" s="123"/>
      <c r="BI16" s="122"/>
      <c r="BJ16" s="122"/>
      <c r="BK16" s="123"/>
      <c r="BL16" s="122"/>
      <c r="BM16" s="122"/>
      <c r="BN16" s="123"/>
      <c r="BO16" s="122"/>
      <c r="BP16" s="122"/>
      <c r="BQ16" s="123"/>
      <c r="BR16" s="122"/>
      <c r="BS16" s="122"/>
      <c r="BT16" s="123"/>
      <c r="BU16" s="122"/>
      <c r="BV16" s="122"/>
      <c r="BW16" s="126"/>
      <c r="BX16" s="284"/>
      <c r="BY16" s="284"/>
      <c r="BZ16" s="284"/>
      <c r="CA16" s="124"/>
    </row>
    <row r="17" spans="1:79" x14ac:dyDescent="0.25">
      <c r="A17" s="120"/>
      <c r="B17" s="123"/>
      <c r="C17" s="123"/>
      <c r="D17" s="122"/>
      <c r="E17" s="122"/>
      <c r="F17" s="123"/>
      <c r="G17" s="122"/>
      <c r="H17" s="122"/>
      <c r="I17" s="123"/>
      <c r="J17" s="122"/>
      <c r="K17" s="122"/>
      <c r="L17" s="123"/>
      <c r="M17" s="122"/>
      <c r="N17" s="122"/>
      <c r="O17" s="123"/>
      <c r="P17" s="122"/>
      <c r="Q17" s="122"/>
      <c r="R17" s="123"/>
      <c r="S17" s="122"/>
      <c r="T17" s="122"/>
      <c r="U17" s="123"/>
      <c r="V17" s="122"/>
      <c r="W17" s="122"/>
      <c r="X17" s="123"/>
      <c r="Y17" s="122"/>
      <c r="Z17" s="122"/>
      <c r="AA17" s="123"/>
      <c r="AB17" s="122"/>
      <c r="AC17" s="122"/>
      <c r="AD17" s="123"/>
      <c r="AE17" s="122"/>
      <c r="AF17" s="122"/>
      <c r="AG17" s="123"/>
      <c r="AH17" s="122"/>
      <c r="AI17" s="122"/>
      <c r="AJ17" s="123"/>
      <c r="AK17" s="122"/>
      <c r="AL17" s="122"/>
      <c r="AM17" s="123"/>
      <c r="AN17" s="122"/>
      <c r="AO17" s="122"/>
      <c r="AP17" s="123"/>
      <c r="AQ17" s="122"/>
      <c r="AR17" s="122"/>
      <c r="AS17" s="123"/>
      <c r="AT17" s="122"/>
      <c r="AU17" s="122"/>
      <c r="AV17" s="123"/>
      <c r="AW17" s="122"/>
      <c r="AX17" s="122"/>
      <c r="AY17" s="123"/>
      <c r="AZ17" s="122"/>
      <c r="BA17" s="122"/>
      <c r="BB17" s="123"/>
      <c r="BC17" s="122"/>
      <c r="BD17" s="122"/>
      <c r="BE17" s="123"/>
      <c r="BF17" s="122"/>
      <c r="BG17" s="122"/>
      <c r="BH17" s="123"/>
      <c r="BI17" s="122"/>
      <c r="BJ17" s="122"/>
      <c r="BK17" s="123"/>
      <c r="BL17" s="122"/>
      <c r="BM17" s="122"/>
      <c r="BN17" s="123"/>
      <c r="BO17" s="122"/>
      <c r="BP17" s="122"/>
      <c r="BQ17" s="123"/>
      <c r="BR17" s="122"/>
      <c r="BS17" s="122"/>
      <c r="BT17" s="123"/>
      <c r="BU17" s="122"/>
      <c r="BV17" s="122"/>
      <c r="BW17" s="126"/>
      <c r="BX17" s="284"/>
      <c r="BY17" s="284"/>
      <c r="BZ17" s="284"/>
      <c r="CA17" s="124"/>
    </row>
    <row r="18" spans="1:79" s="35" customFormat="1" x14ac:dyDescent="0.25">
      <c r="A18" s="124"/>
      <c r="B18" s="121"/>
      <c r="C18" s="123"/>
      <c r="D18" s="122"/>
      <c r="E18" s="122"/>
      <c r="F18" s="123"/>
      <c r="G18" s="122"/>
      <c r="H18" s="122"/>
      <c r="I18" s="123"/>
      <c r="J18" s="122"/>
      <c r="K18" s="122"/>
      <c r="L18" s="123"/>
      <c r="M18" s="122"/>
      <c r="N18" s="122"/>
      <c r="O18" s="123"/>
      <c r="P18" s="122"/>
      <c r="Q18" s="122"/>
      <c r="R18" s="123"/>
      <c r="S18" s="122"/>
      <c r="T18" s="122"/>
      <c r="U18" s="123"/>
      <c r="V18" s="122"/>
      <c r="W18" s="122"/>
      <c r="X18" s="123"/>
      <c r="Y18" s="122"/>
      <c r="Z18" s="122"/>
      <c r="AA18" s="123"/>
      <c r="AB18" s="122"/>
      <c r="AC18" s="122"/>
      <c r="AD18" s="123"/>
      <c r="AE18" s="122"/>
      <c r="AF18" s="122"/>
      <c r="AG18" s="123"/>
      <c r="AH18" s="122"/>
      <c r="AI18" s="122"/>
      <c r="AJ18" s="123"/>
      <c r="AK18" s="122"/>
      <c r="AL18" s="122"/>
      <c r="AM18" s="123"/>
      <c r="AN18" s="122"/>
      <c r="AO18" s="122"/>
      <c r="AP18" s="123"/>
      <c r="AQ18" s="122"/>
      <c r="AR18" s="122"/>
      <c r="AS18" s="123"/>
      <c r="AT18" s="122"/>
      <c r="AU18" s="122"/>
      <c r="AV18" s="123"/>
      <c r="AW18" s="122"/>
      <c r="AX18" s="122"/>
      <c r="AY18" s="123"/>
      <c r="AZ18" s="122"/>
      <c r="BA18" s="122"/>
      <c r="BB18" s="123"/>
      <c r="BC18" s="122"/>
      <c r="BD18" s="122"/>
      <c r="BE18" s="123"/>
      <c r="BF18" s="122"/>
      <c r="BG18" s="122"/>
      <c r="BH18" s="123"/>
      <c r="BI18" s="122"/>
      <c r="BJ18" s="122"/>
      <c r="BK18" s="123"/>
      <c r="BL18" s="122"/>
      <c r="BM18" s="122"/>
      <c r="BN18" s="123"/>
      <c r="BO18" s="122"/>
      <c r="BP18" s="122"/>
      <c r="BQ18" s="123"/>
      <c r="BR18" s="122"/>
      <c r="BS18" s="122"/>
      <c r="BT18" s="123"/>
      <c r="BU18" s="122"/>
      <c r="BV18" s="122"/>
      <c r="BW18" s="126"/>
      <c r="BX18" s="283"/>
      <c r="BY18" s="283"/>
      <c r="BZ18" s="283"/>
      <c r="CA18" s="120"/>
    </row>
    <row r="19" spans="1:79" s="35" customFormat="1" x14ac:dyDescent="0.25">
      <c r="A19" s="124"/>
      <c r="B19" s="123"/>
      <c r="C19" s="123"/>
      <c r="D19" s="122"/>
      <c r="E19" s="122"/>
      <c r="F19" s="123"/>
      <c r="G19" s="122"/>
      <c r="H19" s="122"/>
      <c r="I19" s="123"/>
      <c r="J19" s="122"/>
      <c r="K19" s="122"/>
      <c r="L19" s="123"/>
      <c r="M19" s="122"/>
      <c r="N19" s="122"/>
      <c r="O19" s="123"/>
      <c r="P19" s="122"/>
      <c r="Q19" s="122"/>
      <c r="R19" s="123"/>
      <c r="S19" s="122"/>
      <c r="T19" s="122"/>
      <c r="U19" s="123"/>
      <c r="V19" s="122"/>
      <c r="W19" s="122"/>
      <c r="X19" s="123"/>
      <c r="Y19" s="122"/>
      <c r="Z19" s="122"/>
      <c r="AA19" s="123"/>
      <c r="AB19" s="122"/>
      <c r="AC19" s="122"/>
      <c r="AD19" s="123"/>
      <c r="AE19" s="122"/>
      <c r="AF19" s="122"/>
      <c r="AG19" s="123"/>
      <c r="AH19" s="122"/>
      <c r="AI19" s="122"/>
      <c r="AJ19" s="123"/>
      <c r="AK19" s="122"/>
      <c r="AL19" s="122"/>
      <c r="AM19" s="123"/>
      <c r="AN19" s="122"/>
      <c r="AO19" s="122"/>
      <c r="AP19" s="123"/>
      <c r="AQ19" s="122"/>
      <c r="AR19" s="122"/>
      <c r="AS19" s="123"/>
      <c r="AT19" s="122"/>
      <c r="AU19" s="122"/>
      <c r="AV19" s="123"/>
      <c r="AW19" s="122"/>
      <c r="AX19" s="122"/>
      <c r="AY19" s="123"/>
      <c r="AZ19" s="122"/>
      <c r="BA19" s="122"/>
      <c r="BB19" s="123"/>
      <c r="BC19" s="122"/>
      <c r="BD19" s="122"/>
      <c r="BE19" s="123"/>
      <c r="BF19" s="122"/>
      <c r="BG19" s="122"/>
      <c r="BH19" s="123"/>
      <c r="BI19" s="122"/>
      <c r="BJ19" s="122"/>
      <c r="BK19" s="123"/>
      <c r="BL19" s="122"/>
      <c r="BM19" s="122"/>
      <c r="BN19" s="123"/>
      <c r="BO19" s="122"/>
      <c r="BP19" s="122"/>
      <c r="BQ19" s="123"/>
      <c r="BR19" s="122"/>
      <c r="BS19" s="122"/>
      <c r="BT19" s="123"/>
      <c r="BU19" s="122"/>
      <c r="BV19" s="122"/>
      <c r="BW19" s="126"/>
      <c r="BX19" s="283"/>
      <c r="BY19" s="283"/>
      <c r="BZ19" s="283"/>
      <c r="CA19" s="120"/>
    </row>
    <row r="20" spans="1:79" x14ac:dyDescent="0.25">
      <c r="A20" s="124"/>
      <c r="B20" s="121"/>
      <c r="C20" s="123"/>
      <c r="D20" s="122"/>
      <c r="E20" s="122"/>
      <c r="F20" s="123"/>
      <c r="G20" s="122"/>
      <c r="H20" s="122"/>
      <c r="I20" s="123"/>
      <c r="J20" s="122"/>
      <c r="K20" s="122"/>
      <c r="L20" s="123"/>
      <c r="M20" s="122"/>
      <c r="N20" s="122"/>
      <c r="O20" s="123"/>
      <c r="P20" s="122"/>
      <c r="Q20" s="122"/>
      <c r="R20" s="123"/>
      <c r="S20" s="122"/>
      <c r="T20" s="122"/>
      <c r="U20" s="123"/>
      <c r="V20" s="122"/>
      <c r="W20" s="122"/>
      <c r="X20" s="123"/>
      <c r="Y20" s="122"/>
      <c r="Z20" s="122"/>
      <c r="AA20" s="123"/>
      <c r="AB20" s="122"/>
      <c r="AC20" s="122"/>
      <c r="AD20" s="123"/>
      <c r="AE20" s="122"/>
      <c r="AF20" s="122"/>
      <c r="AG20" s="123"/>
      <c r="AH20" s="122"/>
      <c r="AI20" s="122"/>
      <c r="AJ20" s="123"/>
      <c r="AK20" s="122"/>
      <c r="AL20" s="122"/>
      <c r="AM20" s="123"/>
      <c r="AN20" s="122"/>
      <c r="AO20" s="122"/>
      <c r="AP20" s="123"/>
      <c r="AQ20" s="122"/>
      <c r="AR20" s="122"/>
      <c r="AS20" s="123"/>
      <c r="AT20" s="122"/>
      <c r="AU20" s="122"/>
      <c r="AV20" s="123"/>
      <c r="AW20" s="122"/>
      <c r="AX20" s="122"/>
      <c r="AY20" s="123"/>
      <c r="AZ20" s="122"/>
      <c r="BA20" s="122"/>
      <c r="BB20" s="123"/>
      <c r="BC20" s="122"/>
      <c r="BD20" s="122"/>
      <c r="BE20" s="123"/>
      <c r="BF20" s="122"/>
      <c r="BG20" s="122"/>
      <c r="BH20" s="123"/>
      <c r="BI20" s="122"/>
      <c r="BJ20" s="122"/>
      <c r="BK20" s="123"/>
      <c r="BL20" s="122"/>
      <c r="BM20" s="122"/>
      <c r="BN20" s="123"/>
      <c r="BO20" s="122"/>
      <c r="BP20" s="122"/>
      <c r="BQ20" s="123"/>
      <c r="BR20" s="122"/>
      <c r="BS20" s="122"/>
      <c r="BT20" s="123"/>
      <c r="BU20" s="122"/>
      <c r="BV20" s="122"/>
      <c r="BW20" s="126"/>
      <c r="BX20" s="284"/>
      <c r="BY20" s="284"/>
      <c r="BZ20" s="284"/>
      <c r="CA20" s="124"/>
    </row>
    <row r="21" spans="1:79" x14ac:dyDescent="0.25">
      <c r="A21" s="120"/>
      <c r="B21" s="125"/>
      <c r="C21" s="123"/>
      <c r="D21" s="122"/>
      <c r="E21" s="122"/>
      <c r="F21" s="123"/>
      <c r="G21" s="122"/>
      <c r="H21" s="122"/>
      <c r="I21" s="123"/>
      <c r="J21" s="122"/>
      <c r="K21" s="122"/>
      <c r="L21" s="123"/>
      <c r="M21" s="122"/>
      <c r="N21" s="122"/>
      <c r="O21" s="123"/>
      <c r="P21" s="122"/>
      <c r="Q21" s="122"/>
      <c r="R21" s="123"/>
      <c r="S21" s="122"/>
      <c r="T21" s="122"/>
      <c r="U21" s="123"/>
      <c r="V21" s="122"/>
      <c r="W21" s="122"/>
      <c r="X21" s="123"/>
      <c r="Y21" s="122"/>
      <c r="Z21" s="122"/>
      <c r="AA21" s="123"/>
      <c r="AB21" s="122"/>
      <c r="AC21" s="122"/>
      <c r="AD21" s="123"/>
      <c r="AE21" s="122"/>
      <c r="AF21" s="122"/>
      <c r="AG21" s="123"/>
      <c r="AH21" s="122"/>
      <c r="AI21" s="122"/>
      <c r="AJ21" s="123"/>
      <c r="AK21" s="122"/>
      <c r="AL21" s="122"/>
      <c r="AM21" s="123"/>
      <c r="AN21" s="122"/>
      <c r="AO21" s="122"/>
      <c r="AP21" s="123"/>
      <c r="AQ21" s="122"/>
      <c r="AR21" s="122"/>
      <c r="AS21" s="123"/>
      <c r="AT21" s="122"/>
      <c r="AU21" s="122"/>
      <c r="AV21" s="123"/>
      <c r="AW21" s="122"/>
      <c r="AX21" s="122"/>
      <c r="AY21" s="123"/>
      <c r="AZ21" s="122"/>
      <c r="BA21" s="122"/>
      <c r="BB21" s="123"/>
      <c r="BC21" s="122"/>
      <c r="BD21" s="122"/>
      <c r="BE21" s="123"/>
      <c r="BF21" s="122"/>
      <c r="BG21" s="122"/>
      <c r="BH21" s="123"/>
      <c r="BI21" s="122"/>
      <c r="BJ21" s="122"/>
      <c r="BK21" s="123"/>
      <c r="BL21" s="122"/>
      <c r="BM21" s="122"/>
      <c r="BN21" s="123"/>
      <c r="BO21" s="122"/>
      <c r="BP21" s="122"/>
      <c r="BQ21" s="123"/>
      <c r="BR21" s="122"/>
      <c r="BS21" s="122"/>
      <c r="BT21" s="123"/>
      <c r="BU21" s="122"/>
      <c r="BV21" s="122"/>
      <c r="BW21" s="126"/>
      <c r="BX21" s="284"/>
      <c r="BY21" s="284"/>
      <c r="BZ21" s="284"/>
      <c r="CA21" s="124"/>
    </row>
    <row r="22" spans="1:79" s="35" customFormat="1" x14ac:dyDescent="0.25">
      <c r="A22" s="120"/>
      <c r="B22" s="121"/>
      <c r="C22" s="123"/>
      <c r="D22" s="122"/>
      <c r="E22" s="122"/>
      <c r="F22" s="123"/>
      <c r="G22" s="122"/>
      <c r="H22" s="122"/>
      <c r="I22" s="123"/>
      <c r="J22" s="122"/>
      <c r="K22" s="122"/>
      <c r="L22" s="123"/>
      <c r="M22" s="122"/>
      <c r="N22" s="122"/>
      <c r="O22" s="123"/>
      <c r="P22" s="122"/>
      <c r="Q22" s="122"/>
      <c r="R22" s="123"/>
      <c r="S22" s="122"/>
      <c r="T22" s="122"/>
      <c r="U22" s="123"/>
      <c r="V22" s="122"/>
      <c r="W22" s="122"/>
      <c r="X22" s="123"/>
      <c r="Y22" s="122"/>
      <c r="Z22" s="122"/>
      <c r="AA22" s="123"/>
      <c r="AB22" s="122"/>
      <c r="AC22" s="122"/>
      <c r="AD22" s="123"/>
      <c r="AE22" s="122"/>
      <c r="AF22" s="122"/>
      <c r="AG22" s="123"/>
      <c r="AH22" s="122"/>
      <c r="AI22" s="122"/>
      <c r="AJ22" s="123"/>
      <c r="AK22" s="122"/>
      <c r="AL22" s="122"/>
      <c r="AM22" s="123"/>
      <c r="AN22" s="122"/>
      <c r="AO22" s="122"/>
      <c r="AP22" s="123"/>
      <c r="AQ22" s="122"/>
      <c r="AR22" s="122"/>
      <c r="AS22" s="123"/>
      <c r="AT22" s="122"/>
      <c r="AU22" s="122"/>
      <c r="AV22" s="123"/>
      <c r="AW22" s="122"/>
      <c r="AX22" s="122"/>
      <c r="AY22" s="123"/>
      <c r="AZ22" s="122"/>
      <c r="BA22" s="122"/>
      <c r="BB22" s="123"/>
      <c r="BC22" s="122"/>
      <c r="BD22" s="122"/>
      <c r="BE22" s="123"/>
      <c r="BF22" s="122"/>
      <c r="BG22" s="122"/>
      <c r="BH22" s="123"/>
      <c r="BI22" s="122"/>
      <c r="BJ22" s="122"/>
      <c r="BK22" s="123"/>
      <c r="BL22" s="122"/>
      <c r="BM22" s="122"/>
      <c r="BN22" s="123"/>
      <c r="BO22" s="122"/>
      <c r="BP22" s="122"/>
      <c r="BQ22" s="123"/>
      <c r="BR22" s="122"/>
      <c r="BS22" s="122"/>
      <c r="BT22" s="123"/>
      <c r="BU22" s="122"/>
      <c r="BV22" s="122"/>
      <c r="BW22" s="126"/>
      <c r="BX22" s="283"/>
      <c r="BY22" s="283"/>
      <c r="BZ22" s="283"/>
      <c r="CA22" s="120"/>
    </row>
    <row r="23" spans="1:79" x14ac:dyDescent="0.25">
      <c r="A23" s="124"/>
      <c r="B23" s="121"/>
      <c r="C23" s="123"/>
      <c r="D23" s="122"/>
      <c r="E23" s="122"/>
      <c r="F23" s="123"/>
      <c r="G23" s="122"/>
      <c r="H23" s="122"/>
      <c r="I23" s="123"/>
      <c r="J23" s="122"/>
      <c r="K23" s="122"/>
      <c r="L23" s="123"/>
      <c r="M23" s="122"/>
      <c r="N23" s="122"/>
      <c r="O23" s="123"/>
      <c r="P23" s="122"/>
      <c r="Q23" s="122"/>
      <c r="R23" s="123"/>
      <c r="S23" s="122"/>
      <c r="T23" s="122"/>
      <c r="U23" s="123"/>
      <c r="V23" s="122"/>
      <c r="W23" s="122"/>
      <c r="X23" s="123"/>
      <c r="Y23" s="122"/>
      <c r="Z23" s="122"/>
      <c r="AA23" s="123"/>
      <c r="AB23" s="122"/>
      <c r="AC23" s="122"/>
      <c r="AD23" s="123"/>
      <c r="AE23" s="122"/>
      <c r="AF23" s="122"/>
      <c r="AG23" s="123"/>
      <c r="AH23" s="122"/>
      <c r="AI23" s="122"/>
      <c r="AJ23" s="123"/>
      <c r="AK23" s="122"/>
      <c r="AL23" s="122"/>
      <c r="AM23" s="123"/>
      <c r="AN23" s="122"/>
      <c r="AO23" s="122"/>
      <c r="AP23" s="123"/>
      <c r="AQ23" s="122"/>
      <c r="AR23" s="122"/>
      <c r="AS23" s="123"/>
      <c r="AT23" s="122"/>
      <c r="AU23" s="122"/>
      <c r="AV23" s="123"/>
      <c r="AW23" s="122"/>
      <c r="AX23" s="122"/>
      <c r="AY23" s="123"/>
      <c r="AZ23" s="122"/>
      <c r="BA23" s="122"/>
      <c r="BB23" s="123"/>
      <c r="BC23" s="122"/>
      <c r="BD23" s="122"/>
      <c r="BE23" s="123"/>
      <c r="BF23" s="122"/>
      <c r="BG23" s="122"/>
      <c r="BH23" s="123"/>
      <c r="BI23" s="122"/>
      <c r="BJ23" s="122"/>
      <c r="BK23" s="123"/>
      <c r="BL23" s="122"/>
      <c r="BM23" s="122"/>
      <c r="BN23" s="123"/>
      <c r="BO23" s="122"/>
      <c r="BP23" s="122"/>
      <c r="BQ23" s="123"/>
      <c r="BR23" s="122"/>
      <c r="BS23" s="122"/>
      <c r="BT23" s="123"/>
      <c r="BU23" s="122"/>
      <c r="BV23" s="122"/>
      <c r="BW23" s="126"/>
      <c r="BX23" s="284"/>
      <c r="BY23" s="284"/>
      <c r="BZ23" s="284"/>
      <c r="CA23" s="124"/>
    </row>
    <row r="24" spans="1:79" x14ac:dyDescent="0.25">
      <c r="A24" s="124"/>
      <c r="B24" s="123"/>
      <c r="C24" s="123"/>
      <c r="D24" s="122"/>
      <c r="E24" s="122"/>
      <c r="F24" s="123"/>
      <c r="G24" s="122"/>
      <c r="H24" s="122"/>
      <c r="I24" s="123"/>
      <c r="J24" s="122"/>
      <c r="K24" s="122"/>
      <c r="L24" s="123"/>
      <c r="M24" s="122"/>
      <c r="N24" s="122"/>
      <c r="O24" s="123"/>
      <c r="P24" s="122"/>
      <c r="Q24" s="122"/>
      <c r="R24" s="123"/>
      <c r="S24" s="122"/>
      <c r="T24" s="122"/>
      <c r="U24" s="123"/>
      <c r="V24" s="122"/>
      <c r="W24" s="122"/>
      <c r="X24" s="123"/>
      <c r="Y24" s="122"/>
      <c r="Z24" s="122"/>
      <c r="AA24" s="123"/>
      <c r="AB24" s="122"/>
      <c r="AC24" s="122"/>
      <c r="AD24" s="123"/>
      <c r="AE24" s="122"/>
      <c r="AF24" s="122"/>
      <c r="AG24" s="123"/>
      <c r="AH24" s="122"/>
      <c r="AI24" s="122"/>
      <c r="AJ24" s="123"/>
      <c r="AK24" s="122"/>
      <c r="AL24" s="122"/>
      <c r="AM24" s="123"/>
      <c r="AN24" s="122"/>
      <c r="AO24" s="122"/>
      <c r="AP24" s="123"/>
      <c r="AQ24" s="122"/>
      <c r="AR24" s="122"/>
      <c r="AS24" s="123"/>
      <c r="AT24" s="122"/>
      <c r="AU24" s="122"/>
      <c r="AV24" s="123"/>
      <c r="AW24" s="122"/>
      <c r="AX24" s="122"/>
      <c r="AY24" s="123"/>
      <c r="AZ24" s="122"/>
      <c r="BA24" s="122"/>
      <c r="BB24" s="123"/>
      <c r="BC24" s="122"/>
      <c r="BD24" s="122"/>
      <c r="BE24" s="123"/>
      <c r="BF24" s="122"/>
      <c r="BG24" s="122"/>
      <c r="BH24" s="123"/>
      <c r="BI24" s="122"/>
      <c r="BJ24" s="122"/>
      <c r="BK24" s="123"/>
      <c r="BL24" s="122"/>
      <c r="BM24" s="122"/>
      <c r="BN24" s="123"/>
      <c r="BO24" s="122"/>
      <c r="BP24" s="122"/>
      <c r="BQ24" s="123"/>
      <c r="BR24" s="122"/>
      <c r="BS24" s="122"/>
      <c r="BT24" s="123"/>
      <c r="BU24" s="122"/>
      <c r="BV24" s="122"/>
      <c r="BW24" s="126"/>
      <c r="BX24" s="284"/>
      <c r="BY24" s="284"/>
      <c r="BZ24" s="284"/>
      <c r="CA24" s="124"/>
    </row>
    <row r="25" spans="1:79" s="35" customFormat="1" x14ac:dyDescent="0.25">
      <c r="A25" s="124"/>
      <c r="B25" s="121"/>
      <c r="C25" s="123"/>
      <c r="D25" s="122"/>
      <c r="E25" s="122"/>
      <c r="F25" s="123"/>
      <c r="G25" s="122"/>
      <c r="H25" s="122"/>
      <c r="I25" s="123"/>
      <c r="J25" s="122"/>
      <c r="K25" s="122"/>
      <c r="L25" s="123"/>
      <c r="M25" s="122"/>
      <c r="N25" s="122"/>
      <c r="O25" s="123"/>
      <c r="P25" s="122"/>
      <c r="Q25" s="122"/>
      <c r="R25" s="123"/>
      <c r="S25" s="122"/>
      <c r="T25" s="122"/>
      <c r="U25" s="123"/>
      <c r="V25" s="122"/>
      <c r="W25" s="122"/>
      <c r="X25" s="123"/>
      <c r="Y25" s="122"/>
      <c r="Z25" s="122"/>
      <c r="AA25" s="123"/>
      <c r="AB25" s="122"/>
      <c r="AC25" s="122"/>
      <c r="AD25" s="123"/>
      <c r="AE25" s="122"/>
      <c r="AF25" s="122"/>
      <c r="AG25" s="123"/>
      <c r="AH25" s="122"/>
      <c r="AI25" s="122"/>
      <c r="AJ25" s="123"/>
      <c r="AK25" s="122"/>
      <c r="AL25" s="122"/>
      <c r="AM25" s="123"/>
      <c r="AN25" s="122"/>
      <c r="AO25" s="122"/>
      <c r="AP25" s="123"/>
      <c r="AQ25" s="122"/>
      <c r="AR25" s="122"/>
      <c r="AS25" s="123"/>
      <c r="AT25" s="122"/>
      <c r="AU25" s="122"/>
      <c r="AV25" s="123"/>
      <c r="AW25" s="122"/>
      <c r="AX25" s="122"/>
      <c r="AY25" s="123"/>
      <c r="AZ25" s="122"/>
      <c r="BA25" s="122"/>
      <c r="BB25" s="123"/>
      <c r="BC25" s="122"/>
      <c r="BD25" s="122"/>
      <c r="BE25" s="123"/>
      <c r="BF25" s="122"/>
      <c r="BG25" s="122"/>
      <c r="BH25" s="123"/>
      <c r="BI25" s="122"/>
      <c r="BJ25" s="122"/>
      <c r="BK25" s="123"/>
      <c r="BL25" s="122"/>
      <c r="BM25" s="122"/>
      <c r="BN25" s="123"/>
      <c r="BO25" s="122"/>
      <c r="BP25" s="122"/>
      <c r="BQ25" s="123"/>
      <c r="BR25" s="122"/>
      <c r="BS25" s="122"/>
      <c r="BT25" s="123"/>
      <c r="BU25" s="122"/>
      <c r="BV25" s="122"/>
      <c r="BW25" s="126"/>
      <c r="BX25" s="283"/>
      <c r="BY25" s="283"/>
      <c r="BZ25" s="283"/>
      <c r="CA25" s="120"/>
    </row>
    <row r="26" spans="1:79" x14ac:dyDescent="0.25">
      <c r="A26" s="124"/>
      <c r="B26" s="123"/>
      <c r="C26" s="123"/>
      <c r="D26" s="122"/>
      <c r="E26" s="122"/>
      <c r="F26" s="123"/>
      <c r="G26" s="122"/>
      <c r="H26" s="122"/>
      <c r="I26" s="123"/>
      <c r="J26" s="122"/>
      <c r="K26" s="122"/>
      <c r="L26" s="123"/>
      <c r="M26" s="122"/>
      <c r="N26" s="122"/>
      <c r="O26" s="123"/>
      <c r="P26" s="122"/>
      <c r="Q26" s="122"/>
      <c r="R26" s="123"/>
      <c r="S26" s="122"/>
      <c r="T26" s="122"/>
      <c r="U26" s="123"/>
      <c r="V26" s="122"/>
      <c r="W26" s="122"/>
      <c r="X26" s="123"/>
      <c r="Y26" s="122"/>
      <c r="Z26" s="122"/>
      <c r="AA26" s="123"/>
      <c r="AB26" s="122"/>
      <c r="AC26" s="122"/>
      <c r="AD26" s="123"/>
      <c r="AE26" s="122"/>
      <c r="AF26" s="122"/>
      <c r="AG26" s="123"/>
      <c r="AH26" s="122"/>
      <c r="AI26" s="122"/>
      <c r="AJ26" s="123"/>
      <c r="AK26" s="122"/>
      <c r="AL26" s="122"/>
      <c r="AM26" s="123"/>
      <c r="AN26" s="122"/>
      <c r="AO26" s="122"/>
      <c r="AP26" s="123"/>
      <c r="AQ26" s="122"/>
      <c r="AR26" s="122"/>
      <c r="AS26" s="123"/>
      <c r="AT26" s="122"/>
      <c r="AU26" s="122"/>
      <c r="AV26" s="123"/>
      <c r="AW26" s="122"/>
      <c r="AX26" s="122"/>
      <c r="AY26" s="123"/>
      <c r="AZ26" s="122"/>
      <c r="BA26" s="122"/>
      <c r="BB26" s="123"/>
      <c r="BC26" s="122"/>
      <c r="BD26" s="122"/>
      <c r="BE26" s="123"/>
      <c r="BF26" s="122"/>
      <c r="BG26" s="122"/>
      <c r="BH26" s="123"/>
      <c r="BI26" s="122"/>
      <c r="BJ26" s="122"/>
      <c r="BK26" s="123"/>
      <c r="BL26" s="122"/>
      <c r="BM26" s="122"/>
      <c r="BN26" s="123"/>
      <c r="BO26" s="122"/>
      <c r="BP26" s="122"/>
      <c r="BQ26" s="123"/>
      <c r="BR26" s="122"/>
      <c r="BS26" s="122"/>
      <c r="BT26" s="123"/>
      <c r="BU26" s="122"/>
      <c r="BV26" s="122"/>
      <c r="BW26" s="126"/>
      <c r="BX26" s="284"/>
      <c r="BY26" s="284"/>
      <c r="BZ26" s="284"/>
      <c r="CA26" s="124"/>
    </row>
    <row r="27" spans="1:79" s="35" customFormat="1" x14ac:dyDescent="0.25">
      <c r="A27" s="120"/>
      <c r="B27" s="121"/>
      <c r="C27" s="123"/>
      <c r="D27" s="122"/>
      <c r="E27" s="122"/>
      <c r="F27" s="123"/>
      <c r="G27" s="122"/>
      <c r="H27" s="122"/>
      <c r="I27" s="123"/>
      <c r="J27" s="122"/>
      <c r="K27" s="122"/>
      <c r="L27" s="123"/>
      <c r="M27" s="122"/>
      <c r="N27" s="122"/>
      <c r="O27" s="123"/>
      <c r="P27" s="122"/>
      <c r="Q27" s="122"/>
      <c r="R27" s="123"/>
      <c r="S27" s="122"/>
      <c r="T27" s="122"/>
      <c r="U27" s="123"/>
      <c r="V27" s="122"/>
      <c r="W27" s="122"/>
      <c r="X27" s="123"/>
      <c r="Y27" s="122"/>
      <c r="Z27" s="122"/>
      <c r="AA27" s="123"/>
      <c r="AB27" s="122"/>
      <c r="AC27" s="122"/>
      <c r="AD27" s="123"/>
      <c r="AE27" s="122"/>
      <c r="AF27" s="122"/>
      <c r="AG27" s="123"/>
      <c r="AH27" s="122"/>
      <c r="AI27" s="122"/>
      <c r="AJ27" s="123"/>
      <c r="AK27" s="122"/>
      <c r="AL27" s="122"/>
      <c r="AM27" s="123"/>
      <c r="AN27" s="122"/>
      <c r="AO27" s="122"/>
      <c r="AP27" s="123"/>
      <c r="AQ27" s="122"/>
      <c r="AR27" s="122"/>
      <c r="AS27" s="123"/>
      <c r="AT27" s="122"/>
      <c r="AU27" s="122"/>
      <c r="AV27" s="123"/>
      <c r="AW27" s="122"/>
      <c r="AX27" s="122"/>
      <c r="AY27" s="123"/>
      <c r="AZ27" s="122"/>
      <c r="BA27" s="122"/>
      <c r="BB27" s="123"/>
      <c r="BC27" s="122"/>
      <c r="BD27" s="122"/>
      <c r="BE27" s="123"/>
      <c r="BF27" s="122"/>
      <c r="BG27" s="122"/>
      <c r="BH27" s="123"/>
      <c r="BI27" s="122"/>
      <c r="BJ27" s="122"/>
      <c r="BK27" s="123"/>
      <c r="BL27" s="122"/>
      <c r="BM27" s="122"/>
      <c r="BN27" s="123"/>
      <c r="BO27" s="122"/>
      <c r="BP27" s="122"/>
      <c r="BQ27" s="123"/>
      <c r="BR27" s="122"/>
      <c r="BS27" s="122"/>
      <c r="BT27" s="123"/>
      <c r="BU27" s="122"/>
      <c r="BV27" s="122"/>
      <c r="BW27" s="126"/>
      <c r="BX27" s="283"/>
      <c r="BY27" s="283"/>
      <c r="BZ27" s="283"/>
      <c r="CA27" s="120"/>
    </row>
    <row r="28" spans="1:79" x14ac:dyDescent="0.25">
      <c r="A28" s="124"/>
      <c r="B28" s="121"/>
      <c r="C28" s="123"/>
      <c r="D28" s="122"/>
      <c r="E28" s="122"/>
      <c r="F28" s="123"/>
      <c r="G28" s="122"/>
      <c r="H28" s="122"/>
      <c r="I28" s="123"/>
      <c r="J28" s="122"/>
      <c r="K28" s="122"/>
      <c r="L28" s="123"/>
      <c r="M28" s="122"/>
      <c r="N28" s="122"/>
      <c r="O28" s="123"/>
      <c r="P28" s="122"/>
      <c r="Q28" s="122"/>
      <c r="R28" s="123"/>
      <c r="S28" s="122"/>
      <c r="T28" s="122"/>
      <c r="U28" s="123"/>
      <c r="V28" s="122"/>
      <c r="W28" s="122"/>
      <c r="X28" s="123"/>
      <c r="Y28" s="122"/>
      <c r="Z28" s="122"/>
      <c r="AA28" s="123"/>
      <c r="AB28" s="122"/>
      <c r="AC28" s="122"/>
      <c r="AD28" s="123"/>
      <c r="AE28" s="122"/>
      <c r="AF28" s="122"/>
      <c r="AG28" s="123"/>
      <c r="AH28" s="122"/>
      <c r="AI28" s="122"/>
      <c r="AJ28" s="123"/>
      <c r="AK28" s="122"/>
      <c r="AL28" s="122"/>
      <c r="AM28" s="123"/>
      <c r="AN28" s="122"/>
      <c r="AO28" s="122"/>
      <c r="AP28" s="123"/>
      <c r="AQ28" s="122"/>
      <c r="AR28" s="122"/>
      <c r="AS28" s="123"/>
      <c r="AT28" s="122"/>
      <c r="AU28" s="122"/>
      <c r="AV28" s="123"/>
      <c r="AW28" s="122"/>
      <c r="AX28" s="122"/>
      <c r="AY28" s="123"/>
      <c r="AZ28" s="122"/>
      <c r="BA28" s="122"/>
      <c r="BB28" s="123"/>
      <c r="BC28" s="122"/>
      <c r="BD28" s="122"/>
      <c r="BE28" s="123"/>
      <c r="BF28" s="122"/>
      <c r="BG28" s="122"/>
      <c r="BH28" s="123"/>
      <c r="BI28" s="122"/>
      <c r="BJ28" s="122"/>
      <c r="BK28" s="123"/>
      <c r="BL28" s="122"/>
      <c r="BM28" s="122"/>
      <c r="BN28" s="123"/>
      <c r="BO28" s="122"/>
      <c r="BP28" s="122"/>
      <c r="BQ28" s="123"/>
      <c r="BR28" s="122"/>
      <c r="BS28" s="122"/>
      <c r="BT28" s="123"/>
      <c r="BU28" s="122"/>
      <c r="BV28" s="122"/>
      <c r="BW28" s="126"/>
      <c r="BX28" s="284"/>
      <c r="BY28" s="284"/>
      <c r="BZ28" s="284"/>
      <c r="CA28" s="124"/>
    </row>
    <row r="29" spans="1:79" x14ac:dyDescent="0.25">
      <c r="A29" s="124"/>
      <c r="B29" s="121"/>
      <c r="C29" s="123"/>
      <c r="D29" s="122"/>
      <c r="E29" s="122"/>
      <c r="F29" s="123"/>
      <c r="G29" s="122"/>
      <c r="H29" s="122"/>
      <c r="I29" s="123"/>
      <c r="J29" s="122"/>
      <c r="K29" s="122"/>
      <c r="L29" s="123"/>
      <c r="M29" s="122"/>
      <c r="N29" s="122"/>
      <c r="O29" s="123"/>
      <c r="P29" s="122"/>
      <c r="Q29" s="122"/>
      <c r="R29" s="123"/>
      <c r="S29" s="122"/>
      <c r="T29" s="122"/>
      <c r="U29" s="123"/>
      <c r="V29" s="122"/>
      <c r="W29" s="122"/>
      <c r="X29" s="123"/>
      <c r="Y29" s="122"/>
      <c r="Z29" s="122"/>
      <c r="AA29" s="123"/>
      <c r="AB29" s="122"/>
      <c r="AC29" s="122"/>
      <c r="AD29" s="123"/>
      <c r="AE29" s="122"/>
      <c r="AF29" s="122"/>
      <c r="AG29" s="123"/>
      <c r="AH29" s="122"/>
      <c r="AI29" s="122"/>
      <c r="AJ29" s="123"/>
      <c r="AK29" s="122"/>
      <c r="AL29" s="122"/>
      <c r="AM29" s="123"/>
      <c r="AN29" s="122"/>
      <c r="AO29" s="122"/>
      <c r="AP29" s="123"/>
      <c r="AQ29" s="122"/>
      <c r="AR29" s="122"/>
      <c r="AS29" s="123"/>
      <c r="AT29" s="122"/>
      <c r="AU29" s="122"/>
      <c r="AV29" s="123"/>
      <c r="AW29" s="122"/>
      <c r="AX29" s="122"/>
      <c r="AY29" s="123"/>
      <c r="AZ29" s="122"/>
      <c r="BA29" s="122"/>
      <c r="BB29" s="123"/>
      <c r="BC29" s="122"/>
      <c r="BD29" s="122"/>
      <c r="BE29" s="123"/>
      <c r="BF29" s="122"/>
      <c r="BG29" s="122"/>
      <c r="BH29" s="123"/>
      <c r="BI29" s="122"/>
      <c r="BJ29" s="122"/>
      <c r="BK29" s="123"/>
      <c r="BL29" s="122"/>
      <c r="BM29" s="122"/>
      <c r="BN29" s="123"/>
      <c r="BO29" s="122"/>
      <c r="BP29" s="122"/>
      <c r="BQ29" s="123"/>
      <c r="BR29" s="122"/>
      <c r="BS29" s="122"/>
      <c r="BT29" s="123"/>
      <c r="BU29" s="122"/>
      <c r="BV29" s="122"/>
      <c r="BW29" s="126"/>
      <c r="BX29" s="284"/>
      <c r="BY29" s="284"/>
      <c r="BZ29" s="284"/>
      <c r="CA29" s="124"/>
    </row>
    <row r="30" spans="1:79" x14ac:dyDescent="0.25">
      <c r="A30" s="124"/>
      <c r="B30" s="121"/>
      <c r="C30" s="123"/>
      <c r="D30" s="122"/>
      <c r="E30" s="122"/>
      <c r="F30" s="123"/>
      <c r="G30" s="122"/>
      <c r="H30" s="122"/>
      <c r="I30" s="123"/>
      <c r="J30" s="122"/>
      <c r="K30" s="122"/>
      <c r="L30" s="123"/>
      <c r="M30" s="122"/>
      <c r="N30" s="122"/>
      <c r="O30" s="123"/>
      <c r="P30" s="122"/>
      <c r="Q30" s="122"/>
      <c r="R30" s="123"/>
      <c r="S30" s="122"/>
      <c r="T30" s="122"/>
      <c r="U30" s="123"/>
      <c r="V30" s="122"/>
      <c r="W30" s="122"/>
      <c r="X30" s="123"/>
      <c r="Y30" s="122"/>
      <c r="Z30" s="122"/>
      <c r="AA30" s="123"/>
      <c r="AB30" s="122"/>
      <c r="AC30" s="122"/>
      <c r="AD30" s="123"/>
      <c r="AE30" s="122"/>
      <c r="AF30" s="122"/>
      <c r="AG30" s="123"/>
      <c r="AH30" s="122"/>
      <c r="AI30" s="122"/>
      <c r="AJ30" s="123"/>
      <c r="AK30" s="122"/>
      <c r="AL30" s="122"/>
      <c r="AM30" s="123"/>
      <c r="AN30" s="122"/>
      <c r="AO30" s="122"/>
      <c r="AP30" s="123"/>
      <c r="AQ30" s="122"/>
      <c r="AR30" s="122"/>
      <c r="AS30" s="123"/>
      <c r="AT30" s="122"/>
      <c r="AU30" s="122"/>
      <c r="AV30" s="123"/>
      <c r="AW30" s="122"/>
      <c r="AX30" s="122"/>
      <c r="AY30" s="123"/>
      <c r="AZ30" s="122"/>
      <c r="BA30" s="122"/>
      <c r="BB30" s="123"/>
      <c r="BC30" s="122"/>
      <c r="BD30" s="122"/>
      <c r="BE30" s="123"/>
      <c r="BF30" s="122"/>
      <c r="BG30" s="122"/>
      <c r="BH30" s="123"/>
      <c r="BI30" s="122"/>
      <c r="BJ30" s="122"/>
      <c r="BK30" s="123"/>
      <c r="BL30" s="122"/>
      <c r="BM30" s="122"/>
      <c r="BN30" s="123"/>
      <c r="BO30" s="122"/>
      <c r="BP30" s="122"/>
      <c r="BQ30" s="123"/>
      <c r="BR30" s="122"/>
      <c r="BS30" s="122"/>
      <c r="BT30" s="123"/>
      <c r="BU30" s="122"/>
      <c r="BV30" s="122"/>
      <c r="BW30" s="126"/>
      <c r="BX30" s="284"/>
      <c r="BY30" s="284"/>
      <c r="BZ30" s="284"/>
      <c r="CA30" s="124"/>
    </row>
    <row r="31" spans="1:79" x14ac:dyDescent="0.25">
      <c r="A31" s="124"/>
      <c r="B31" s="121"/>
      <c r="C31" s="123"/>
      <c r="D31" s="122"/>
      <c r="E31" s="122"/>
      <c r="F31" s="123"/>
      <c r="G31" s="122"/>
      <c r="H31" s="122"/>
      <c r="I31" s="123"/>
      <c r="J31" s="122"/>
      <c r="K31" s="122"/>
      <c r="L31" s="123"/>
      <c r="M31" s="122"/>
      <c r="N31" s="122"/>
      <c r="O31" s="123"/>
      <c r="P31" s="122"/>
      <c r="Q31" s="122"/>
      <c r="R31" s="123"/>
      <c r="S31" s="122"/>
      <c r="T31" s="122"/>
      <c r="U31" s="123"/>
      <c r="V31" s="122"/>
      <c r="W31" s="122"/>
      <c r="X31" s="123"/>
      <c r="Y31" s="122"/>
      <c r="Z31" s="122"/>
      <c r="AA31" s="123"/>
      <c r="AB31" s="122"/>
      <c r="AC31" s="122"/>
      <c r="AD31" s="123"/>
      <c r="AE31" s="122"/>
      <c r="AF31" s="122"/>
      <c r="AG31" s="123"/>
      <c r="AH31" s="122"/>
      <c r="AI31" s="122"/>
      <c r="AJ31" s="123"/>
      <c r="AK31" s="122"/>
      <c r="AL31" s="122"/>
      <c r="AM31" s="123"/>
      <c r="AN31" s="122"/>
      <c r="AO31" s="122"/>
      <c r="AP31" s="123"/>
      <c r="AQ31" s="122"/>
      <c r="AR31" s="122"/>
      <c r="AS31" s="123"/>
      <c r="AT31" s="122"/>
      <c r="AU31" s="122"/>
      <c r="AV31" s="123"/>
      <c r="AW31" s="122"/>
      <c r="AX31" s="122"/>
      <c r="AY31" s="123"/>
      <c r="AZ31" s="122"/>
      <c r="BA31" s="122"/>
      <c r="BB31" s="123"/>
      <c r="BC31" s="122"/>
      <c r="BD31" s="122"/>
      <c r="BE31" s="123"/>
      <c r="BF31" s="122"/>
      <c r="BG31" s="122"/>
      <c r="BH31" s="123"/>
      <c r="BI31" s="122"/>
      <c r="BJ31" s="122"/>
      <c r="BK31" s="123"/>
      <c r="BL31" s="122"/>
      <c r="BM31" s="122"/>
      <c r="BN31" s="123"/>
      <c r="BO31" s="122"/>
      <c r="BP31" s="122"/>
      <c r="BQ31" s="123"/>
      <c r="BR31" s="122"/>
      <c r="BS31" s="122"/>
      <c r="BT31" s="123"/>
      <c r="BU31" s="122"/>
      <c r="BV31" s="122"/>
      <c r="BW31" s="126"/>
      <c r="BX31" s="284"/>
      <c r="BY31" s="284"/>
      <c r="BZ31" s="284"/>
      <c r="CA31" s="124"/>
    </row>
    <row r="32" spans="1:79" x14ac:dyDescent="0.25">
      <c r="A32" s="124"/>
      <c r="B32" s="121"/>
      <c r="C32" s="123"/>
      <c r="D32" s="122"/>
      <c r="E32" s="122"/>
      <c r="F32" s="123"/>
      <c r="G32" s="122"/>
      <c r="H32" s="122"/>
      <c r="I32" s="123"/>
      <c r="J32" s="122"/>
      <c r="K32" s="122"/>
      <c r="L32" s="123"/>
      <c r="M32" s="122"/>
      <c r="N32" s="122"/>
      <c r="O32" s="123"/>
      <c r="P32" s="122"/>
      <c r="Q32" s="122"/>
      <c r="R32" s="123"/>
      <c r="S32" s="122"/>
      <c r="T32" s="122"/>
      <c r="U32" s="123"/>
      <c r="V32" s="122"/>
      <c r="W32" s="122"/>
      <c r="X32" s="123"/>
      <c r="Y32" s="122"/>
      <c r="Z32" s="122"/>
      <c r="AA32" s="123"/>
      <c r="AB32" s="122"/>
      <c r="AC32" s="122"/>
      <c r="AD32" s="123"/>
      <c r="AE32" s="122"/>
      <c r="AF32" s="122"/>
      <c r="AG32" s="123"/>
      <c r="AH32" s="122"/>
      <c r="AI32" s="122"/>
      <c r="AJ32" s="123"/>
      <c r="AK32" s="122"/>
      <c r="AL32" s="122"/>
      <c r="AM32" s="123"/>
      <c r="AN32" s="122"/>
      <c r="AO32" s="122"/>
      <c r="AP32" s="123"/>
      <c r="AQ32" s="122"/>
      <c r="AR32" s="122"/>
      <c r="AS32" s="123"/>
      <c r="AT32" s="122"/>
      <c r="AU32" s="122"/>
      <c r="AV32" s="123"/>
      <c r="AW32" s="122"/>
      <c r="AX32" s="122"/>
      <c r="AY32" s="123"/>
      <c r="AZ32" s="122"/>
      <c r="BA32" s="122"/>
      <c r="BB32" s="123"/>
      <c r="BC32" s="122"/>
      <c r="BD32" s="122"/>
      <c r="BE32" s="123"/>
      <c r="BF32" s="122"/>
      <c r="BG32" s="122"/>
      <c r="BH32" s="123"/>
      <c r="BI32" s="122"/>
      <c r="BJ32" s="122"/>
      <c r="BK32" s="123"/>
      <c r="BL32" s="122"/>
      <c r="BM32" s="122"/>
      <c r="BN32" s="123"/>
      <c r="BO32" s="122"/>
      <c r="BP32" s="122"/>
      <c r="BQ32" s="123"/>
      <c r="BR32" s="122"/>
      <c r="BS32" s="122"/>
      <c r="BT32" s="123"/>
      <c r="BU32" s="122"/>
      <c r="BV32" s="122"/>
      <c r="BW32" s="126"/>
      <c r="BX32" s="284"/>
      <c r="BY32" s="284"/>
      <c r="BZ32" s="284"/>
      <c r="CA32" s="124"/>
    </row>
    <row r="33" spans="1:79" x14ac:dyDescent="0.25">
      <c r="A33" s="124"/>
      <c r="B33" s="121"/>
      <c r="C33" s="123"/>
      <c r="D33" s="122"/>
      <c r="E33" s="122"/>
      <c r="F33" s="123"/>
      <c r="G33" s="122"/>
      <c r="H33" s="122"/>
      <c r="I33" s="123"/>
      <c r="J33" s="122"/>
      <c r="K33" s="122"/>
      <c r="L33" s="123"/>
      <c r="M33" s="122"/>
      <c r="N33" s="122"/>
      <c r="O33" s="123"/>
      <c r="P33" s="122"/>
      <c r="Q33" s="122"/>
      <c r="R33" s="123"/>
      <c r="S33" s="122"/>
      <c r="T33" s="122"/>
      <c r="U33" s="123"/>
      <c r="V33" s="122"/>
      <c r="W33" s="122"/>
      <c r="X33" s="123"/>
      <c r="Y33" s="122"/>
      <c r="Z33" s="122"/>
      <c r="AA33" s="123"/>
      <c r="AB33" s="122"/>
      <c r="AC33" s="122"/>
      <c r="AD33" s="123"/>
      <c r="AE33" s="122"/>
      <c r="AF33" s="122"/>
      <c r="AG33" s="123"/>
      <c r="AH33" s="122"/>
      <c r="AI33" s="122"/>
      <c r="AJ33" s="123"/>
      <c r="AK33" s="122"/>
      <c r="AL33" s="122"/>
      <c r="AM33" s="123"/>
      <c r="AN33" s="122"/>
      <c r="AO33" s="122"/>
      <c r="AP33" s="123"/>
      <c r="AQ33" s="122"/>
      <c r="AR33" s="122"/>
      <c r="AS33" s="123"/>
      <c r="AT33" s="122"/>
      <c r="AU33" s="122"/>
      <c r="AV33" s="123"/>
      <c r="AW33" s="122"/>
      <c r="AX33" s="122"/>
      <c r="AY33" s="123"/>
      <c r="AZ33" s="122"/>
      <c r="BA33" s="122"/>
      <c r="BB33" s="123"/>
      <c r="BC33" s="122"/>
      <c r="BD33" s="122"/>
      <c r="BE33" s="123"/>
      <c r="BF33" s="122"/>
      <c r="BG33" s="122"/>
      <c r="BH33" s="123"/>
      <c r="BI33" s="122"/>
      <c r="BJ33" s="122"/>
      <c r="BK33" s="123"/>
      <c r="BL33" s="122"/>
      <c r="BM33" s="122"/>
      <c r="BN33" s="123"/>
      <c r="BO33" s="122"/>
      <c r="BP33" s="122"/>
      <c r="BQ33" s="123"/>
      <c r="BR33" s="122"/>
      <c r="BS33" s="122"/>
      <c r="BT33" s="123"/>
      <c r="BU33" s="122"/>
      <c r="BV33" s="122"/>
      <c r="BW33" s="126"/>
      <c r="BX33" s="284"/>
      <c r="BY33" s="284"/>
      <c r="BZ33" s="284"/>
      <c r="CA33" s="124"/>
    </row>
    <row r="34" spans="1:79" x14ac:dyDescent="0.25">
      <c r="A34" s="124"/>
      <c r="B34" s="121"/>
      <c r="C34" s="123"/>
      <c r="D34" s="122"/>
      <c r="E34" s="122"/>
      <c r="F34" s="123"/>
      <c r="G34" s="122"/>
      <c r="H34" s="122"/>
      <c r="I34" s="123"/>
      <c r="J34" s="122"/>
      <c r="K34" s="122"/>
      <c r="L34" s="123"/>
      <c r="M34" s="122"/>
      <c r="N34" s="122"/>
      <c r="O34" s="123"/>
      <c r="P34" s="122"/>
      <c r="Q34" s="122"/>
      <c r="R34" s="123"/>
      <c r="S34" s="122"/>
      <c r="T34" s="122"/>
      <c r="U34" s="123"/>
      <c r="V34" s="122"/>
      <c r="W34" s="122"/>
      <c r="X34" s="123"/>
      <c r="Y34" s="122"/>
      <c r="Z34" s="122"/>
      <c r="AA34" s="123"/>
      <c r="AB34" s="122"/>
      <c r="AC34" s="122"/>
      <c r="AD34" s="123"/>
      <c r="AE34" s="122"/>
      <c r="AF34" s="122"/>
      <c r="AG34" s="123"/>
      <c r="AH34" s="122"/>
      <c r="AI34" s="122"/>
      <c r="AJ34" s="123"/>
      <c r="AK34" s="122"/>
      <c r="AL34" s="122"/>
      <c r="AM34" s="123"/>
      <c r="AN34" s="122"/>
      <c r="AO34" s="122"/>
      <c r="AP34" s="123"/>
      <c r="AQ34" s="122"/>
      <c r="AR34" s="122"/>
      <c r="AS34" s="123"/>
      <c r="AT34" s="122"/>
      <c r="AU34" s="122"/>
      <c r="AV34" s="123"/>
      <c r="AW34" s="122"/>
      <c r="AX34" s="122"/>
      <c r="AY34" s="123"/>
      <c r="AZ34" s="122"/>
      <c r="BA34" s="122"/>
      <c r="BB34" s="123"/>
      <c r="BC34" s="122"/>
      <c r="BD34" s="122"/>
      <c r="BE34" s="123"/>
      <c r="BF34" s="122"/>
      <c r="BG34" s="122"/>
      <c r="BH34" s="123"/>
      <c r="BI34" s="122"/>
      <c r="BJ34" s="122"/>
      <c r="BK34" s="123"/>
      <c r="BL34" s="122"/>
      <c r="BM34" s="122"/>
      <c r="BN34" s="123"/>
      <c r="BO34" s="122"/>
      <c r="BP34" s="122"/>
      <c r="BQ34" s="123"/>
      <c r="BR34" s="122"/>
      <c r="BS34" s="122"/>
      <c r="BT34" s="123"/>
      <c r="BU34" s="122"/>
      <c r="BV34" s="122"/>
      <c r="BW34" s="126"/>
      <c r="BX34" s="284"/>
      <c r="BY34" s="284"/>
      <c r="BZ34" s="284"/>
      <c r="CA34" s="124"/>
    </row>
    <row r="35" spans="1:79" x14ac:dyDescent="0.25">
      <c r="A35" s="124"/>
      <c r="B35" s="121"/>
      <c r="C35" s="123"/>
      <c r="D35" s="122"/>
      <c r="E35" s="122"/>
      <c r="F35" s="123"/>
      <c r="G35" s="122"/>
      <c r="H35" s="122"/>
      <c r="I35" s="123"/>
      <c r="J35" s="122"/>
      <c r="K35" s="122"/>
      <c r="L35" s="123"/>
      <c r="M35" s="122"/>
      <c r="N35" s="122"/>
      <c r="O35" s="123"/>
      <c r="P35" s="122"/>
      <c r="Q35" s="122"/>
      <c r="R35" s="123"/>
      <c r="S35" s="122"/>
      <c r="T35" s="122"/>
      <c r="U35" s="123"/>
      <c r="V35" s="122"/>
      <c r="W35" s="122"/>
      <c r="X35" s="123"/>
      <c r="Y35" s="122"/>
      <c r="Z35" s="122"/>
      <c r="AA35" s="123"/>
      <c r="AB35" s="122"/>
      <c r="AC35" s="122"/>
      <c r="AD35" s="123"/>
      <c r="AE35" s="122"/>
      <c r="AF35" s="122"/>
      <c r="AG35" s="123"/>
      <c r="AH35" s="122"/>
      <c r="AI35" s="122"/>
      <c r="AJ35" s="123"/>
      <c r="AK35" s="122"/>
      <c r="AL35" s="122"/>
      <c r="AM35" s="123"/>
      <c r="AN35" s="122"/>
      <c r="AO35" s="122"/>
      <c r="AP35" s="123"/>
      <c r="AQ35" s="122"/>
      <c r="AR35" s="122"/>
      <c r="AS35" s="123"/>
      <c r="AT35" s="122"/>
      <c r="AU35" s="122"/>
      <c r="AV35" s="123"/>
      <c r="AW35" s="122"/>
      <c r="AX35" s="122"/>
      <c r="AY35" s="123"/>
      <c r="AZ35" s="122"/>
      <c r="BA35" s="122"/>
      <c r="BB35" s="123"/>
      <c r="BC35" s="122"/>
      <c r="BD35" s="122"/>
      <c r="BE35" s="123"/>
      <c r="BF35" s="122"/>
      <c r="BG35" s="122"/>
      <c r="BH35" s="123"/>
      <c r="BI35" s="122"/>
      <c r="BJ35" s="122"/>
      <c r="BK35" s="123"/>
      <c r="BL35" s="122"/>
      <c r="BM35" s="122"/>
      <c r="BN35" s="123"/>
      <c r="BO35" s="122"/>
      <c r="BP35" s="122"/>
      <c r="BQ35" s="123"/>
      <c r="BR35" s="122"/>
      <c r="BS35" s="122"/>
      <c r="BT35" s="123"/>
      <c r="BU35" s="122"/>
      <c r="BV35" s="122"/>
      <c r="BW35" s="126"/>
      <c r="BX35" s="284"/>
      <c r="BY35" s="284"/>
      <c r="BZ35" s="284"/>
      <c r="CA35" s="124"/>
    </row>
    <row r="36" spans="1:79" x14ac:dyDescent="0.25">
      <c r="A36" s="124"/>
      <c r="B36" s="121"/>
      <c r="C36" s="123"/>
      <c r="D36" s="122"/>
      <c r="E36" s="122"/>
      <c r="F36" s="123"/>
      <c r="G36" s="122"/>
      <c r="H36" s="122"/>
      <c r="I36" s="123"/>
      <c r="J36" s="122"/>
      <c r="K36" s="122"/>
      <c r="L36" s="123"/>
      <c r="M36" s="122"/>
      <c r="N36" s="122"/>
      <c r="O36" s="123"/>
      <c r="P36" s="122"/>
      <c r="Q36" s="122"/>
      <c r="R36" s="123"/>
      <c r="S36" s="122"/>
      <c r="T36" s="122"/>
      <c r="U36" s="123"/>
      <c r="V36" s="122"/>
      <c r="W36" s="122"/>
      <c r="X36" s="123"/>
      <c r="Y36" s="122"/>
      <c r="Z36" s="122"/>
      <c r="AA36" s="123"/>
      <c r="AB36" s="122"/>
      <c r="AC36" s="122"/>
      <c r="AD36" s="123"/>
      <c r="AE36" s="122"/>
      <c r="AF36" s="122"/>
      <c r="AG36" s="123"/>
      <c r="AH36" s="122"/>
      <c r="AI36" s="122"/>
      <c r="AJ36" s="123"/>
      <c r="AK36" s="122"/>
      <c r="AL36" s="122"/>
      <c r="AM36" s="123"/>
      <c r="AN36" s="122"/>
      <c r="AO36" s="122"/>
      <c r="AP36" s="123"/>
      <c r="AQ36" s="122"/>
      <c r="AR36" s="122"/>
      <c r="AS36" s="123"/>
      <c r="AT36" s="122"/>
      <c r="AU36" s="122"/>
      <c r="AV36" s="123"/>
      <c r="AW36" s="122"/>
      <c r="AX36" s="122"/>
      <c r="AY36" s="123"/>
      <c r="AZ36" s="122"/>
      <c r="BA36" s="122"/>
      <c r="BB36" s="123"/>
      <c r="BC36" s="122"/>
      <c r="BD36" s="122"/>
      <c r="BE36" s="123"/>
      <c r="BF36" s="122"/>
      <c r="BG36" s="122"/>
      <c r="BH36" s="123"/>
      <c r="BI36" s="122"/>
      <c r="BJ36" s="122"/>
      <c r="BK36" s="123"/>
      <c r="BL36" s="122"/>
      <c r="BM36" s="122"/>
      <c r="BN36" s="123"/>
      <c r="BO36" s="122"/>
      <c r="BP36" s="122"/>
      <c r="BQ36" s="123"/>
      <c r="BR36" s="122"/>
      <c r="BS36" s="122"/>
      <c r="BT36" s="123"/>
      <c r="BU36" s="122"/>
      <c r="BV36" s="122"/>
      <c r="BW36" s="126"/>
      <c r="BX36" s="284"/>
      <c r="BY36" s="284"/>
      <c r="BZ36" s="284"/>
      <c r="CA36" s="124"/>
    </row>
    <row r="37" spans="1:79" x14ac:dyDescent="0.25">
      <c r="A37" s="124"/>
      <c r="B37" s="121"/>
      <c r="C37" s="123"/>
      <c r="D37" s="122"/>
      <c r="E37" s="122"/>
      <c r="F37" s="123"/>
      <c r="G37" s="122"/>
      <c r="H37" s="122"/>
      <c r="I37" s="123"/>
      <c r="J37" s="122"/>
      <c r="K37" s="122"/>
      <c r="L37" s="123"/>
      <c r="M37" s="122"/>
      <c r="N37" s="122"/>
      <c r="O37" s="123"/>
      <c r="P37" s="122"/>
      <c r="Q37" s="122"/>
      <c r="R37" s="123"/>
      <c r="S37" s="122"/>
      <c r="T37" s="122"/>
      <c r="U37" s="123"/>
      <c r="V37" s="122"/>
      <c r="W37" s="122"/>
      <c r="X37" s="123"/>
      <c r="Y37" s="122"/>
      <c r="Z37" s="122"/>
      <c r="AA37" s="123"/>
      <c r="AB37" s="122"/>
      <c r="AC37" s="122"/>
      <c r="AD37" s="123"/>
      <c r="AE37" s="122"/>
      <c r="AF37" s="122"/>
      <c r="AG37" s="123"/>
      <c r="AH37" s="122"/>
      <c r="AI37" s="122"/>
      <c r="AJ37" s="123"/>
      <c r="AK37" s="122"/>
      <c r="AL37" s="122"/>
      <c r="AM37" s="123"/>
      <c r="AN37" s="122"/>
      <c r="AO37" s="122"/>
      <c r="AP37" s="123"/>
      <c r="AQ37" s="122"/>
      <c r="AR37" s="122"/>
      <c r="AS37" s="123"/>
      <c r="AT37" s="122"/>
      <c r="AU37" s="122"/>
      <c r="AV37" s="123"/>
      <c r="AW37" s="122"/>
      <c r="AX37" s="122"/>
      <c r="AY37" s="123"/>
      <c r="AZ37" s="122"/>
      <c r="BA37" s="122"/>
      <c r="BB37" s="123"/>
      <c r="BC37" s="122"/>
      <c r="BD37" s="122"/>
      <c r="BE37" s="123"/>
      <c r="BF37" s="122"/>
      <c r="BG37" s="122"/>
      <c r="BH37" s="123"/>
      <c r="BI37" s="122"/>
      <c r="BJ37" s="122"/>
      <c r="BK37" s="123"/>
      <c r="BL37" s="122"/>
      <c r="BM37" s="122"/>
      <c r="BN37" s="123"/>
      <c r="BO37" s="122"/>
      <c r="BP37" s="122"/>
      <c r="BQ37" s="123"/>
      <c r="BR37" s="122"/>
      <c r="BS37" s="122"/>
      <c r="BT37" s="123"/>
      <c r="BU37" s="122"/>
      <c r="BV37" s="122"/>
      <c r="BW37" s="126"/>
      <c r="BX37" s="284"/>
      <c r="BY37" s="284"/>
      <c r="BZ37" s="284"/>
      <c r="CA37" s="124"/>
    </row>
    <row r="38" spans="1:79" x14ac:dyDescent="0.25">
      <c r="A38" s="124"/>
      <c r="B38" s="121"/>
      <c r="C38" s="123"/>
      <c r="D38" s="122"/>
      <c r="E38" s="122"/>
      <c r="F38" s="123"/>
      <c r="G38" s="122"/>
      <c r="H38" s="122"/>
      <c r="I38" s="123"/>
      <c r="J38" s="122"/>
      <c r="K38" s="122"/>
      <c r="L38" s="123"/>
      <c r="M38" s="122"/>
      <c r="N38" s="122"/>
      <c r="O38" s="123"/>
      <c r="P38" s="122"/>
      <c r="Q38" s="122"/>
      <c r="R38" s="123"/>
      <c r="S38" s="122"/>
      <c r="T38" s="122"/>
      <c r="U38" s="123"/>
      <c r="V38" s="122"/>
      <c r="W38" s="122"/>
      <c r="X38" s="123"/>
      <c r="Y38" s="122"/>
      <c r="Z38" s="122"/>
      <c r="AA38" s="123"/>
      <c r="AB38" s="122"/>
      <c r="AC38" s="122"/>
      <c r="AD38" s="123"/>
      <c r="AE38" s="122"/>
      <c r="AF38" s="122"/>
      <c r="AG38" s="123"/>
      <c r="AH38" s="122"/>
      <c r="AI38" s="122"/>
      <c r="AJ38" s="123"/>
      <c r="AK38" s="122"/>
      <c r="AL38" s="122"/>
      <c r="AM38" s="123"/>
      <c r="AN38" s="122"/>
      <c r="AO38" s="122"/>
      <c r="AP38" s="123"/>
      <c r="AQ38" s="122"/>
      <c r="AR38" s="122"/>
      <c r="AS38" s="123"/>
      <c r="AT38" s="122"/>
      <c r="AU38" s="122"/>
      <c r="AV38" s="123"/>
      <c r="AW38" s="122"/>
      <c r="AX38" s="122"/>
      <c r="AY38" s="123"/>
      <c r="AZ38" s="122"/>
      <c r="BA38" s="122"/>
      <c r="BB38" s="123"/>
      <c r="BC38" s="122"/>
      <c r="BD38" s="122"/>
      <c r="BE38" s="123"/>
      <c r="BF38" s="122"/>
      <c r="BG38" s="122"/>
      <c r="BH38" s="123"/>
      <c r="BI38" s="122"/>
      <c r="BJ38" s="122"/>
      <c r="BK38" s="123"/>
      <c r="BL38" s="122"/>
      <c r="BM38" s="122"/>
      <c r="BN38" s="123"/>
      <c r="BO38" s="122"/>
      <c r="BP38" s="122"/>
      <c r="BQ38" s="123"/>
      <c r="BR38" s="122"/>
      <c r="BS38" s="122"/>
      <c r="BT38" s="123"/>
      <c r="BU38" s="122"/>
      <c r="BV38" s="122"/>
      <c r="BW38" s="126"/>
      <c r="BX38" s="284"/>
      <c r="BY38" s="284"/>
      <c r="BZ38" s="284"/>
      <c r="CA38" s="124"/>
    </row>
    <row r="39" spans="1:79" x14ac:dyDescent="0.2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</row>
  </sheetData>
  <sortState ref="A10:BW27">
    <sortCondition descending="1" ref="BW10"/>
  </sortState>
  <mergeCells count="125">
    <mergeCell ref="AA7:AC7"/>
    <mergeCell ref="AA8:AC8"/>
    <mergeCell ref="AV7:AX7"/>
    <mergeCell ref="AV8:AX8"/>
    <mergeCell ref="AS7:AU7"/>
    <mergeCell ref="AS8:AU8"/>
    <mergeCell ref="AG6:AI6"/>
    <mergeCell ref="BH5:BJ5"/>
    <mergeCell ref="BH6:BJ6"/>
    <mergeCell ref="BH7:BJ7"/>
    <mergeCell ref="BH8:BJ8"/>
    <mergeCell ref="BE5:BG5"/>
    <mergeCell ref="BE6:BG6"/>
    <mergeCell ref="BE7:BG7"/>
    <mergeCell ref="BE8:BG8"/>
    <mergeCell ref="BB5:BD5"/>
    <mergeCell ref="AA6:AC6"/>
    <mergeCell ref="AY5:BA5"/>
    <mergeCell ref="AY6:BA6"/>
    <mergeCell ref="AY7:BA7"/>
    <mergeCell ref="AY8:BA8"/>
    <mergeCell ref="AS6:AU6"/>
    <mergeCell ref="AM6:AO6"/>
    <mergeCell ref="AA5:AC5"/>
    <mergeCell ref="O8:Q8"/>
    <mergeCell ref="AP7:AR7"/>
    <mergeCell ref="X8:Z8"/>
    <mergeCell ref="R7:T7"/>
    <mergeCell ref="R8:T8"/>
    <mergeCell ref="AG7:AI7"/>
    <mergeCell ref="AG8:AI8"/>
    <mergeCell ref="R5:T5"/>
    <mergeCell ref="R6:T6"/>
    <mergeCell ref="AD5:AF5"/>
    <mergeCell ref="AD6:AF6"/>
    <mergeCell ref="AM8:AO8"/>
    <mergeCell ref="AD7:AF7"/>
    <mergeCell ref="AD8:AF8"/>
    <mergeCell ref="U5:W5"/>
    <mergeCell ref="U6:W6"/>
    <mergeCell ref="U7:W7"/>
    <mergeCell ref="U8:W8"/>
    <mergeCell ref="X5:Z5"/>
    <mergeCell ref="X6:Z6"/>
    <mergeCell ref="AG5:AI5"/>
    <mergeCell ref="AJ6:AL6"/>
    <mergeCell ref="AJ7:AL7"/>
    <mergeCell ref="AJ8:AL8"/>
    <mergeCell ref="C5:E5"/>
    <mergeCell ref="C6:E6"/>
    <mergeCell ref="C7:E7"/>
    <mergeCell ref="C8:E8"/>
    <mergeCell ref="L5:N5"/>
    <mergeCell ref="L6:N6"/>
    <mergeCell ref="F5:H5"/>
    <mergeCell ref="F6:H6"/>
    <mergeCell ref="F7:H7"/>
    <mergeCell ref="F8:H8"/>
    <mergeCell ref="I5:K5"/>
    <mergeCell ref="I6:K6"/>
    <mergeCell ref="I7:K7"/>
    <mergeCell ref="I8:K8"/>
    <mergeCell ref="L7:N7"/>
    <mergeCell ref="L8:N8"/>
    <mergeCell ref="O5:Q5"/>
    <mergeCell ref="O6:Q6"/>
    <mergeCell ref="O7:Q7"/>
    <mergeCell ref="BX9:BZ9"/>
    <mergeCell ref="BX11:BZ11"/>
    <mergeCell ref="BX14:BZ14"/>
    <mergeCell ref="BX13:BZ13"/>
    <mergeCell ref="BX10:BZ10"/>
    <mergeCell ref="BX12:BZ12"/>
    <mergeCell ref="AM5:AO5"/>
    <mergeCell ref="AM7:AO7"/>
    <mergeCell ref="X7:Z7"/>
    <mergeCell ref="AJ5:AL5"/>
    <mergeCell ref="BN7:BP7"/>
    <mergeCell ref="BN8:BP8"/>
    <mergeCell ref="AV5:AX5"/>
    <mergeCell ref="AV6:AX6"/>
    <mergeCell ref="BB6:BD6"/>
    <mergeCell ref="BB7:BD7"/>
    <mergeCell ref="BB8:BD8"/>
    <mergeCell ref="AP5:AR5"/>
    <mergeCell ref="AP6:AR6"/>
    <mergeCell ref="AP8:AR8"/>
    <mergeCell ref="AS5:AU5"/>
    <mergeCell ref="BT5:BV5"/>
    <mergeCell ref="BT6:BV6"/>
    <mergeCell ref="BT7:BV7"/>
    <mergeCell ref="BT8:BV8"/>
    <mergeCell ref="BK5:BM5"/>
    <mergeCell ref="BK6:BM6"/>
    <mergeCell ref="BK7:BM7"/>
    <mergeCell ref="BK8:BM8"/>
    <mergeCell ref="BN5:BP5"/>
    <mergeCell ref="BN6:BP6"/>
    <mergeCell ref="BQ5:BS5"/>
    <mergeCell ref="BQ6:BS6"/>
    <mergeCell ref="BQ7:BS7"/>
    <mergeCell ref="BQ8:BS8"/>
    <mergeCell ref="BX38:BZ38"/>
    <mergeCell ref="BX31:BZ31"/>
    <mergeCell ref="BX32:BZ32"/>
    <mergeCell ref="BX33:BZ33"/>
    <mergeCell ref="BX34:BZ34"/>
    <mergeCell ref="BX35:BZ35"/>
    <mergeCell ref="BX26:BZ26"/>
    <mergeCell ref="BX27:BZ27"/>
    <mergeCell ref="BX28:BZ28"/>
    <mergeCell ref="BX29:BZ29"/>
    <mergeCell ref="BX30:BZ30"/>
    <mergeCell ref="BX22:BZ22"/>
    <mergeCell ref="BX23:BZ23"/>
    <mergeCell ref="BX24:BZ24"/>
    <mergeCell ref="BX25:BZ25"/>
    <mergeCell ref="BX16:BZ16"/>
    <mergeCell ref="BX17:BZ17"/>
    <mergeCell ref="BX18:BZ18"/>
    <mergeCell ref="BX36:BZ36"/>
    <mergeCell ref="BX37:BZ37"/>
    <mergeCell ref="BX19:BZ19"/>
    <mergeCell ref="BX20:BZ20"/>
    <mergeCell ref="BX21:BZ21"/>
  </mergeCells>
  <conditionalFormatting sqref="CB10">
    <cfRule type="cellIs" dxfId="26" priority="8" stopIfTrue="1" operator="equal">
      <formula>1</formula>
    </cfRule>
  </conditionalFormatting>
  <conditionalFormatting sqref="CA10:CA38">
    <cfRule type="cellIs" dxfId="25" priority="5" stopIfTrue="1" operator="equal">
      <formula>3</formula>
    </cfRule>
    <cfRule type="cellIs" dxfId="24" priority="6" stopIfTrue="1" operator="equal">
      <formula>2</formula>
    </cfRule>
    <cfRule type="cellIs" dxfId="23" priority="7" stopIfTrue="1" operator="equal">
      <formula>1</formula>
    </cfRule>
  </conditionalFormatting>
  <conditionalFormatting sqref="CB15">
    <cfRule type="cellIs" dxfId="22" priority="4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F26"/>
  <sheetViews>
    <sheetView zoomScale="85" zoomScaleNormal="85" workbookViewId="0">
      <selection activeCell="AD1" sqref="AD1:AF1048576"/>
    </sheetView>
  </sheetViews>
  <sheetFormatPr defaultRowHeight="14.3" x14ac:dyDescent="0.25"/>
  <cols>
    <col min="1" max="1" width="4.42578125" customWidth="1"/>
    <col min="2" max="2" width="42.5703125" customWidth="1"/>
    <col min="3" max="3" width="6.42578125" customWidth="1"/>
    <col min="4" max="5" width="5.5703125" customWidth="1"/>
    <col min="6" max="17" width="6.140625" customWidth="1"/>
    <col min="18" max="20" width="6.140625" hidden="1" customWidth="1"/>
    <col min="21" max="29" width="6.140625" customWidth="1"/>
    <col min="30" max="47" width="6.140625" hidden="1" customWidth="1"/>
    <col min="48" max="48" width="6.42578125" hidden="1" customWidth="1"/>
    <col min="49" max="51" width="7.5703125" hidden="1" customWidth="1"/>
    <col min="52" max="52" width="0" hidden="1" customWidth="1"/>
    <col min="53" max="53" width="7" hidden="1" customWidth="1"/>
    <col min="54" max="54" width="6.5703125" hidden="1" customWidth="1"/>
    <col min="55" max="55" width="7.28515625" hidden="1" customWidth="1"/>
    <col min="56" max="56" width="6.42578125" hidden="1" customWidth="1"/>
    <col min="57" max="57" width="5.85546875" hidden="1" customWidth="1"/>
    <col min="58" max="58" width="7.85546875" hidden="1" customWidth="1"/>
    <col min="59" max="59" width="7" hidden="1" customWidth="1"/>
    <col min="60" max="61" width="7.85546875" hidden="1" customWidth="1"/>
    <col min="62" max="62" width="8.140625" hidden="1" customWidth="1"/>
    <col min="63" max="64" width="7.85546875" hidden="1" customWidth="1"/>
    <col min="65" max="65" width="8.140625" hidden="1" customWidth="1"/>
    <col min="66" max="111" width="0" hidden="1" customWidth="1"/>
    <col min="112" max="112" width="11" hidden="1" customWidth="1"/>
    <col min="113" max="113" width="6.28515625" hidden="1" customWidth="1"/>
    <col min="114" max="114" width="11" hidden="1" customWidth="1"/>
    <col min="115" max="131" width="0" hidden="1" customWidth="1"/>
  </cols>
  <sheetData>
    <row r="4" spans="1:136" ht="15" thickBot="1" x14ac:dyDescent="0.3"/>
    <row r="5" spans="1:136" ht="119.25" customHeight="1" thickBot="1" x14ac:dyDescent="0.3">
      <c r="A5" s="1"/>
      <c r="B5" s="4" t="s">
        <v>4</v>
      </c>
      <c r="C5" s="208" t="s">
        <v>136</v>
      </c>
      <c r="D5" s="203"/>
      <c r="E5" s="204"/>
      <c r="F5" s="208" t="s">
        <v>149</v>
      </c>
      <c r="G5" s="203"/>
      <c r="H5" s="204"/>
      <c r="I5" s="208" t="s">
        <v>142</v>
      </c>
      <c r="J5" s="203"/>
      <c r="K5" s="204"/>
      <c r="L5" s="208" t="s">
        <v>148</v>
      </c>
      <c r="M5" s="203"/>
      <c r="N5" s="204"/>
      <c r="O5" s="208" t="s">
        <v>144</v>
      </c>
      <c r="P5" s="203"/>
      <c r="Q5" s="204"/>
      <c r="R5" s="208"/>
      <c r="S5" s="203"/>
      <c r="T5" s="204"/>
      <c r="U5" s="208" t="s">
        <v>146</v>
      </c>
      <c r="V5" s="203"/>
      <c r="W5" s="204"/>
      <c r="X5" s="246" t="s">
        <v>140</v>
      </c>
      <c r="Y5" s="247"/>
      <c r="Z5" s="248"/>
      <c r="AA5" s="208" t="s">
        <v>147</v>
      </c>
      <c r="AB5" s="203"/>
      <c r="AC5" s="204"/>
      <c r="AD5" s="208" t="s">
        <v>139</v>
      </c>
      <c r="AE5" s="203"/>
      <c r="AF5" s="204"/>
      <c r="AG5" s="255"/>
      <c r="AH5" s="256"/>
      <c r="AI5" s="241"/>
      <c r="AJ5" s="255"/>
      <c r="AK5" s="256"/>
      <c r="AL5" s="241"/>
      <c r="AM5" s="255"/>
      <c r="AN5" s="256"/>
      <c r="AO5" s="241"/>
      <c r="AP5" s="255"/>
      <c r="AQ5" s="256"/>
      <c r="AR5" s="241"/>
      <c r="AS5" s="255"/>
      <c r="AT5" s="256"/>
      <c r="AU5" s="241"/>
      <c r="AV5" s="255"/>
      <c r="AW5" s="256"/>
      <c r="AX5" s="241"/>
      <c r="AY5" s="255"/>
      <c r="AZ5" s="256"/>
      <c r="BA5" s="241"/>
      <c r="BB5" s="255"/>
      <c r="BC5" s="256"/>
      <c r="BD5" s="241"/>
      <c r="BE5" s="255"/>
      <c r="BF5" s="256"/>
      <c r="BG5" s="241"/>
      <c r="BH5" s="255"/>
      <c r="BI5" s="256"/>
      <c r="BJ5" s="241"/>
      <c r="BK5" s="255"/>
      <c r="BL5" s="256"/>
      <c r="BM5" s="241"/>
      <c r="BN5" s="255"/>
      <c r="BO5" s="256"/>
      <c r="BP5" s="241"/>
      <c r="BQ5" s="255"/>
      <c r="BR5" s="256"/>
      <c r="BS5" s="241"/>
      <c r="BT5" s="255"/>
      <c r="BU5" s="256"/>
      <c r="BV5" s="241"/>
      <c r="BW5" s="255"/>
      <c r="BX5" s="256"/>
      <c r="BY5" s="241"/>
      <c r="BZ5" s="255"/>
      <c r="CA5" s="256"/>
      <c r="CB5" s="296"/>
      <c r="CC5" s="255"/>
      <c r="CD5" s="256"/>
      <c r="CE5" s="241"/>
      <c r="CF5" s="255"/>
      <c r="CG5" s="256"/>
      <c r="CH5" s="241"/>
      <c r="CI5" s="255"/>
      <c r="CJ5" s="256"/>
      <c r="CK5" s="241"/>
      <c r="CL5" s="255"/>
      <c r="CM5" s="256"/>
      <c r="CN5" s="241"/>
      <c r="CO5" s="255"/>
      <c r="CP5" s="256"/>
      <c r="CQ5" s="241"/>
      <c r="CR5" s="255"/>
      <c r="CS5" s="256"/>
      <c r="CT5" s="241"/>
      <c r="CU5" s="255"/>
      <c r="CV5" s="256"/>
      <c r="CW5" s="296"/>
      <c r="CX5" s="255"/>
      <c r="CY5" s="256"/>
      <c r="CZ5" s="241"/>
      <c r="DA5" s="255"/>
      <c r="DB5" s="256"/>
      <c r="DC5" s="241"/>
      <c r="DD5" s="255"/>
      <c r="DE5" s="256"/>
      <c r="DF5" s="241"/>
      <c r="DG5" s="255"/>
      <c r="DH5" s="256"/>
      <c r="DI5" s="241"/>
      <c r="DJ5" s="255"/>
      <c r="DK5" s="256"/>
      <c r="DL5" s="241"/>
      <c r="DM5" s="255"/>
      <c r="DN5" s="256"/>
      <c r="DO5" s="241"/>
      <c r="DP5" s="255"/>
      <c r="DQ5" s="256"/>
      <c r="DR5" s="241"/>
      <c r="DS5" s="255"/>
      <c r="DT5" s="256"/>
      <c r="DU5" s="241"/>
      <c r="DV5" s="255"/>
      <c r="DW5" s="256"/>
      <c r="DX5" s="241"/>
      <c r="DY5" s="255"/>
      <c r="DZ5" s="256"/>
      <c r="EA5" s="241"/>
    </row>
    <row r="6" spans="1:136" ht="15" thickBot="1" x14ac:dyDescent="0.3">
      <c r="A6" s="1"/>
      <c r="B6" s="6" t="s">
        <v>1</v>
      </c>
      <c r="C6" s="239">
        <v>44</v>
      </c>
      <c r="D6" s="240"/>
      <c r="E6" s="241"/>
      <c r="F6" s="239">
        <v>19</v>
      </c>
      <c r="G6" s="240"/>
      <c r="H6" s="241"/>
      <c r="I6" s="239">
        <v>68</v>
      </c>
      <c r="J6" s="240"/>
      <c r="K6" s="241"/>
      <c r="L6" s="239">
        <v>145</v>
      </c>
      <c r="M6" s="240"/>
      <c r="N6" s="241"/>
      <c r="O6" s="239">
        <v>63</v>
      </c>
      <c r="P6" s="240"/>
      <c r="Q6" s="241"/>
      <c r="R6" s="239"/>
      <c r="S6" s="240"/>
      <c r="T6" s="241"/>
      <c r="U6" s="239">
        <v>18</v>
      </c>
      <c r="V6" s="240"/>
      <c r="W6" s="241"/>
      <c r="X6" s="239">
        <v>24</v>
      </c>
      <c r="Y6" s="240"/>
      <c r="Z6" s="241"/>
      <c r="AA6" s="239">
        <v>122</v>
      </c>
      <c r="AB6" s="240"/>
      <c r="AC6" s="241"/>
      <c r="AD6" s="239">
        <v>31</v>
      </c>
      <c r="AE6" s="240"/>
      <c r="AF6" s="241"/>
      <c r="AG6" s="239"/>
      <c r="AH6" s="240"/>
      <c r="AI6" s="241"/>
      <c r="AJ6" s="239"/>
      <c r="AK6" s="240"/>
      <c r="AL6" s="241"/>
      <c r="AM6" s="239"/>
      <c r="AN6" s="240"/>
      <c r="AO6" s="241"/>
      <c r="AP6" s="239"/>
      <c r="AQ6" s="240"/>
      <c r="AR6" s="241"/>
      <c r="AS6" s="239"/>
      <c r="AT6" s="240"/>
      <c r="AU6" s="241"/>
      <c r="AV6" s="239"/>
      <c r="AW6" s="240"/>
      <c r="AX6" s="241"/>
      <c r="AY6" s="239"/>
      <c r="AZ6" s="240"/>
      <c r="BA6" s="241"/>
      <c r="BB6" s="239"/>
      <c r="BC6" s="240"/>
      <c r="BD6" s="241"/>
      <c r="BE6" s="239"/>
      <c r="BF6" s="240"/>
      <c r="BG6" s="241"/>
      <c r="BH6" s="239"/>
      <c r="BI6" s="240"/>
      <c r="BJ6" s="241"/>
      <c r="BK6" s="239"/>
      <c r="BL6" s="240"/>
      <c r="BM6" s="241"/>
      <c r="BN6" s="239"/>
      <c r="BO6" s="240"/>
      <c r="BP6" s="241"/>
      <c r="BQ6" s="239"/>
      <c r="BR6" s="240"/>
      <c r="BS6" s="241"/>
      <c r="BT6" s="239"/>
      <c r="BU6" s="240"/>
      <c r="BV6" s="241"/>
      <c r="BW6" s="239"/>
      <c r="BX6" s="240"/>
      <c r="BY6" s="241"/>
      <c r="BZ6" s="239"/>
      <c r="CA6" s="240"/>
      <c r="CB6" s="297"/>
      <c r="CC6" s="239"/>
      <c r="CD6" s="240"/>
      <c r="CE6" s="241"/>
      <c r="CF6" s="239"/>
      <c r="CG6" s="240"/>
      <c r="CH6" s="241"/>
      <c r="CI6" s="239"/>
      <c r="CJ6" s="240"/>
      <c r="CK6" s="241"/>
      <c r="CL6" s="239"/>
      <c r="CM6" s="240"/>
      <c r="CN6" s="241"/>
      <c r="CO6" s="239"/>
      <c r="CP6" s="240"/>
      <c r="CQ6" s="241"/>
      <c r="CR6" s="239"/>
      <c r="CS6" s="240"/>
      <c r="CT6" s="241"/>
      <c r="CU6" s="239"/>
      <c r="CV6" s="240"/>
      <c r="CW6" s="297"/>
      <c r="CX6" s="239"/>
      <c r="CY6" s="240"/>
      <c r="CZ6" s="241"/>
      <c r="DA6" s="239"/>
      <c r="DB6" s="240"/>
      <c r="DC6" s="241"/>
      <c r="DD6" s="239"/>
      <c r="DE6" s="240"/>
      <c r="DF6" s="241"/>
      <c r="DG6" s="239"/>
      <c r="DH6" s="240"/>
      <c r="DI6" s="241"/>
      <c r="DJ6" s="239"/>
      <c r="DK6" s="240"/>
      <c r="DL6" s="241"/>
      <c r="DM6" s="239"/>
      <c r="DN6" s="240"/>
      <c r="DO6" s="241"/>
      <c r="DP6" s="239"/>
      <c r="DQ6" s="240"/>
      <c r="DR6" s="241"/>
      <c r="DS6" s="239"/>
      <c r="DT6" s="240"/>
      <c r="DU6" s="241"/>
      <c r="DV6" s="239"/>
      <c r="DW6" s="240"/>
      <c r="DX6" s="241"/>
      <c r="DY6" s="239"/>
      <c r="DZ6" s="240"/>
      <c r="EA6" s="241"/>
    </row>
    <row r="7" spans="1:136" ht="15" thickBot="1" x14ac:dyDescent="0.3">
      <c r="A7" s="1"/>
      <c r="B7" s="6" t="s">
        <v>5</v>
      </c>
      <c r="C7" s="242">
        <v>4</v>
      </c>
      <c r="D7" s="243"/>
      <c r="E7" s="244"/>
      <c r="F7" s="242">
        <v>3</v>
      </c>
      <c r="G7" s="243"/>
      <c r="H7" s="244"/>
      <c r="I7" s="242">
        <v>5</v>
      </c>
      <c r="J7" s="243"/>
      <c r="K7" s="244"/>
      <c r="L7" s="242">
        <v>6</v>
      </c>
      <c r="M7" s="243"/>
      <c r="N7" s="244"/>
      <c r="O7" s="242">
        <v>5</v>
      </c>
      <c r="P7" s="243"/>
      <c r="Q7" s="244"/>
      <c r="R7" s="242"/>
      <c r="S7" s="243"/>
      <c r="T7" s="244"/>
      <c r="U7" s="242">
        <v>3</v>
      </c>
      <c r="V7" s="243"/>
      <c r="W7" s="244"/>
      <c r="X7" s="242">
        <v>3</v>
      </c>
      <c r="Y7" s="243"/>
      <c r="Z7" s="244"/>
      <c r="AA7" s="242">
        <v>6</v>
      </c>
      <c r="AB7" s="243"/>
      <c r="AC7" s="244"/>
      <c r="AD7" s="242">
        <v>4</v>
      </c>
      <c r="AE7" s="243"/>
      <c r="AF7" s="244"/>
      <c r="AG7" s="242"/>
      <c r="AH7" s="243"/>
      <c r="AI7" s="244"/>
      <c r="AJ7" s="242"/>
      <c r="AK7" s="243"/>
      <c r="AL7" s="244"/>
      <c r="AM7" s="242"/>
      <c r="AN7" s="243"/>
      <c r="AO7" s="244"/>
      <c r="AP7" s="242"/>
      <c r="AQ7" s="243"/>
      <c r="AR7" s="244"/>
      <c r="AS7" s="242"/>
      <c r="AT7" s="243"/>
      <c r="AU7" s="244"/>
      <c r="AV7" s="242"/>
      <c r="AW7" s="243"/>
      <c r="AX7" s="244"/>
      <c r="AY7" s="242"/>
      <c r="AZ7" s="243"/>
      <c r="BA7" s="244"/>
      <c r="BB7" s="242"/>
      <c r="BC7" s="243"/>
      <c r="BD7" s="244"/>
      <c r="BE7" s="242"/>
      <c r="BF7" s="243"/>
      <c r="BG7" s="244"/>
      <c r="BH7" s="242"/>
      <c r="BI7" s="243"/>
      <c r="BJ7" s="244"/>
      <c r="BK7" s="242"/>
      <c r="BL7" s="243"/>
      <c r="BM7" s="244"/>
      <c r="BN7" s="242"/>
      <c r="BO7" s="243"/>
      <c r="BP7" s="244"/>
      <c r="BQ7" s="242"/>
      <c r="BR7" s="243"/>
      <c r="BS7" s="244"/>
      <c r="BT7" s="242"/>
      <c r="BU7" s="243"/>
      <c r="BV7" s="244"/>
      <c r="BW7" s="242"/>
      <c r="BX7" s="243"/>
      <c r="BY7" s="244"/>
      <c r="BZ7" s="242"/>
      <c r="CA7" s="243"/>
      <c r="CB7" s="294"/>
      <c r="CC7" s="242"/>
      <c r="CD7" s="243"/>
      <c r="CE7" s="244"/>
      <c r="CF7" s="242"/>
      <c r="CG7" s="243"/>
      <c r="CH7" s="244"/>
      <c r="CI7" s="242"/>
      <c r="CJ7" s="243"/>
      <c r="CK7" s="244"/>
      <c r="CL7" s="242"/>
      <c r="CM7" s="243"/>
      <c r="CN7" s="244"/>
      <c r="CO7" s="242"/>
      <c r="CP7" s="243"/>
      <c r="CQ7" s="244"/>
      <c r="CR7" s="242"/>
      <c r="CS7" s="243"/>
      <c r="CT7" s="244"/>
      <c r="CU7" s="242"/>
      <c r="CV7" s="243"/>
      <c r="CW7" s="294"/>
      <c r="CX7" s="242"/>
      <c r="CY7" s="243"/>
      <c r="CZ7" s="244"/>
      <c r="DA7" s="242"/>
      <c r="DB7" s="243"/>
      <c r="DC7" s="244"/>
      <c r="DD7" s="242"/>
      <c r="DE7" s="243"/>
      <c r="DF7" s="244"/>
      <c r="DG7" s="242"/>
      <c r="DH7" s="243"/>
      <c r="DI7" s="244"/>
      <c r="DJ7" s="242"/>
      <c r="DK7" s="243"/>
      <c r="DL7" s="244"/>
      <c r="DM7" s="242"/>
      <c r="DN7" s="243"/>
      <c r="DO7" s="244"/>
      <c r="DP7" s="242"/>
      <c r="DQ7" s="243"/>
      <c r="DR7" s="244"/>
      <c r="DS7" s="242"/>
      <c r="DT7" s="243"/>
      <c r="DU7" s="244"/>
      <c r="DV7" s="242"/>
      <c r="DW7" s="243"/>
      <c r="DX7" s="244"/>
      <c r="DY7" s="242"/>
      <c r="DZ7" s="243"/>
      <c r="EA7" s="244"/>
    </row>
    <row r="8" spans="1:136" ht="15" thickBot="1" x14ac:dyDescent="0.3">
      <c r="A8" s="51"/>
      <c r="B8" s="44" t="s">
        <v>0</v>
      </c>
      <c r="C8" s="291">
        <v>1.4</v>
      </c>
      <c r="D8" s="292"/>
      <c r="E8" s="293"/>
      <c r="F8" s="291">
        <v>1</v>
      </c>
      <c r="G8" s="292"/>
      <c r="H8" s="293"/>
      <c r="I8" s="291">
        <v>1.4</v>
      </c>
      <c r="J8" s="292"/>
      <c r="K8" s="293"/>
      <c r="L8" s="291">
        <v>1.4</v>
      </c>
      <c r="M8" s="292"/>
      <c r="N8" s="293"/>
      <c r="O8" s="291">
        <v>1.4</v>
      </c>
      <c r="P8" s="292"/>
      <c r="Q8" s="293"/>
      <c r="R8" s="291"/>
      <c r="S8" s="292"/>
      <c r="T8" s="293"/>
      <c r="U8" s="291">
        <v>1</v>
      </c>
      <c r="V8" s="292"/>
      <c r="W8" s="293"/>
      <c r="X8" s="291">
        <v>1.4</v>
      </c>
      <c r="Y8" s="292"/>
      <c r="Z8" s="293"/>
      <c r="AA8" s="291">
        <v>1</v>
      </c>
      <c r="AB8" s="292"/>
      <c r="AC8" s="293"/>
      <c r="AD8" s="291">
        <v>1</v>
      </c>
      <c r="AE8" s="292"/>
      <c r="AF8" s="293"/>
      <c r="AG8" s="291"/>
      <c r="AH8" s="292"/>
      <c r="AI8" s="293"/>
      <c r="AJ8" s="291"/>
      <c r="AK8" s="292"/>
      <c r="AL8" s="293"/>
      <c r="AM8" s="291"/>
      <c r="AN8" s="292"/>
      <c r="AO8" s="293"/>
      <c r="AP8" s="291"/>
      <c r="AQ8" s="292"/>
      <c r="AR8" s="293"/>
      <c r="AS8" s="291"/>
      <c r="AT8" s="292"/>
      <c r="AU8" s="293"/>
      <c r="AV8" s="291"/>
      <c r="AW8" s="292"/>
      <c r="AX8" s="293"/>
      <c r="AY8" s="291"/>
      <c r="AZ8" s="292"/>
      <c r="BA8" s="293"/>
      <c r="BB8" s="291"/>
      <c r="BC8" s="292"/>
      <c r="BD8" s="293"/>
      <c r="BE8" s="291"/>
      <c r="BF8" s="292"/>
      <c r="BG8" s="293"/>
      <c r="BH8" s="291"/>
      <c r="BI8" s="292"/>
      <c r="BJ8" s="293"/>
      <c r="BK8" s="291"/>
      <c r="BL8" s="292"/>
      <c r="BM8" s="293"/>
      <c r="BN8" s="291"/>
      <c r="BO8" s="292"/>
      <c r="BP8" s="293"/>
      <c r="BQ8" s="291"/>
      <c r="BR8" s="292"/>
      <c r="BS8" s="293"/>
      <c r="BT8" s="291"/>
      <c r="BU8" s="292"/>
      <c r="BV8" s="293"/>
      <c r="BW8" s="291"/>
      <c r="BX8" s="292"/>
      <c r="BY8" s="293"/>
      <c r="BZ8" s="291"/>
      <c r="CA8" s="292"/>
      <c r="CB8" s="295"/>
      <c r="CC8" s="291"/>
      <c r="CD8" s="292"/>
      <c r="CE8" s="293"/>
      <c r="CF8" s="291"/>
      <c r="CG8" s="292"/>
      <c r="CH8" s="293"/>
      <c r="CI8" s="291"/>
      <c r="CJ8" s="292"/>
      <c r="CK8" s="293"/>
      <c r="CL8" s="291"/>
      <c r="CM8" s="292"/>
      <c r="CN8" s="293"/>
      <c r="CO8" s="291"/>
      <c r="CP8" s="292"/>
      <c r="CQ8" s="293"/>
      <c r="CR8" s="291"/>
      <c r="CS8" s="292"/>
      <c r="CT8" s="293"/>
      <c r="CU8" s="291"/>
      <c r="CV8" s="292"/>
      <c r="CW8" s="295"/>
      <c r="CX8" s="291"/>
      <c r="CY8" s="292"/>
      <c r="CZ8" s="293"/>
      <c r="DA8" s="291"/>
      <c r="DB8" s="292"/>
      <c r="DC8" s="293"/>
      <c r="DD8" s="291"/>
      <c r="DE8" s="292"/>
      <c r="DF8" s="293"/>
      <c r="DG8" s="291"/>
      <c r="DH8" s="292"/>
      <c r="DI8" s="293"/>
      <c r="DJ8" s="291"/>
      <c r="DK8" s="292"/>
      <c r="DL8" s="293"/>
      <c r="DM8" s="291"/>
      <c r="DN8" s="292"/>
      <c r="DO8" s="293"/>
      <c r="DP8" s="291"/>
      <c r="DQ8" s="292"/>
      <c r="DR8" s="293"/>
      <c r="DS8" s="291"/>
      <c r="DT8" s="292"/>
      <c r="DU8" s="293"/>
      <c r="DV8" s="291"/>
      <c r="DW8" s="292"/>
      <c r="DX8" s="293"/>
      <c r="DY8" s="291"/>
      <c r="DZ8" s="292"/>
      <c r="EA8" s="293"/>
    </row>
    <row r="9" spans="1:136" ht="30.85" customHeight="1" thickBot="1" x14ac:dyDescent="0.3">
      <c r="A9" s="1"/>
      <c r="B9" s="6"/>
      <c r="C9" s="49" t="s">
        <v>2</v>
      </c>
      <c r="D9" s="46" t="s">
        <v>3</v>
      </c>
      <c r="E9" s="45" t="s">
        <v>6</v>
      </c>
      <c r="F9" s="49" t="s">
        <v>2</v>
      </c>
      <c r="G9" s="46" t="s">
        <v>3</v>
      </c>
      <c r="H9" s="45" t="s">
        <v>6</v>
      </c>
      <c r="I9" s="49" t="s">
        <v>2</v>
      </c>
      <c r="J9" s="46" t="s">
        <v>3</v>
      </c>
      <c r="K9" s="45" t="s">
        <v>6</v>
      </c>
      <c r="L9" s="49" t="s">
        <v>2</v>
      </c>
      <c r="M9" s="46" t="s">
        <v>3</v>
      </c>
      <c r="N9" s="45" t="s">
        <v>6</v>
      </c>
      <c r="O9" s="49" t="s">
        <v>2</v>
      </c>
      <c r="P9" s="46" t="s">
        <v>3</v>
      </c>
      <c r="Q9" s="45" t="s">
        <v>6</v>
      </c>
      <c r="R9" s="49" t="s">
        <v>2</v>
      </c>
      <c r="S9" s="46" t="s">
        <v>3</v>
      </c>
      <c r="T9" s="45" t="s">
        <v>6</v>
      </c>
      <c r="U9" s="49" t="s">
        <v>2</v>
      </c>
      <c r="V9" s="46" t="s">
        <v>3</v>
      </c>
      <c r="W9" s="45" t="s">
        <v>6</v>
      </c>
      <c r="X9" s="49" t="s">
        <v>2</v>
      </c>
      <c r="Y9" s="46" t="s">
        <v>3</v>
      </c>
      <c r="Z9" s="45" t="s">
        <v>6</v>
      </c>
      <c r="AA9" s="49" t="s">
        <v>2</v>
      </c>
      <c r="AB9" s="46" t="s">
        <v>3</v>
      </c>
      <c r="AC9" s="45" t="s">
        <v>6</v>
      </c>
      <c r="AD9" s="49" t="s">
        <v>2</v>
      </c>
      <c r="AE9" s="46" t="s">
        <v>3</v>
      </c>
      <c r="AF9" s="45" t="s">
        <v>6</v>
      </c>
      <c r="AG9" s="49" t="s">
        <v>2</v>
      </c>
      <c r="AH9" s="46" t="s">
        <v>3</v>
      </c>
      <c r="AI9" s="45" t="s">
        <v>6</v>
      </c>
      <c r="AJ9" s="49" t="s">
        <v>2</v>
      </c>
      <c r="AK9" s="46" t="s">
        <v>3</v>
      </c>
      <c r="AL9" s="45" t="s">
        <v>6</v>
      </c>
      <c r="AM9" s="49" t="s">
        <v>2</v>
      </c>
      <c r="AN9" s="46" t="s">
        <v>3</v>
      </c>
      <c r="AO9" s="45" t="s">
        <v>6</v>
      </c>
      <c r="AP9" s="49" t="s">
        <v>2</v>
      </c>
      <c r="AQ9" s="46" t="s">
        <v>3</v>
      </c>
      <c r="AR9" s="45" t="s">
        <v>6</v>
      </c>
      <c r="AS9" s="49" t="s">
        <v>2</v>
      </c>
      <c r="AT9" s="46" t="s">
        <v>3</v>
      </c>
      <c r="AU9" s="45" t="s">
        <v>6</v>
      </c>
      <c r="AV9" s="49" t="s">
        <v>2</v>
      </c>
      <c r="AW9" s="46" t="s">
        <v>3</v>
      </c>
      <c r="AX9" s="45" t="s">
        <v>6</v>
      </c>
      <c r="AY9" s="49" t="s">
        <v>2</v>
      </c>
      <c r="AZ9" s="46" t="s">
        <v>3</v>
      </c>
      <c r="BA9" s="45" t="s">
        <v>6</v>
      </c>
      <c r="BB9" s="49" t="s">
        <v>2</v>
      </c>
      <c r="BC9" s="46" t="s">
        <v>3</v>
      </c>
      <c r="BD9" s="45" t="s">
        <v>6</v>
      </c>
      <c r="BE9" s="49" t="s">
        <v>2</v>
      </c>
      <c r="BF9" s="46" t="s">
        <v>3</v>
      </c>
      <c r="BG9" s="45" t="s">
        <v>6</v>
      </c>
      <c r="BH9" s="49" t="s">
        <v>2</v>
      </c>
      <c r="BI9" s="46" t="s">
        <v>3</v>
      </c>
      <c r="BJ9" s="45" t="s">
        <v>6</v>
      </c>
      <c r="BK9" s="49" t="s">
        <v>2</v>
      </c>
      <c r="BL9" s="46" t="s">
        <v>3</v>
      </c>
      <c r="BM9" s="45" t="s">
        <v>6</v>
      </c>
      <c r="BN9" s="49" t="s">
        <v>2</v>
      </c>
      <c r="BO9" s="46" t="s">
        <v>3</v>
      </c>
      <c r="BP9" s="45" t="s">
        <v>6</v>
      </c>
      <c r="BQ9" s="49" t="s">
        <v>2</v>
      </c>
      <c r="BR9" s="46" t="s">
        <v>3</v>
      </c>
      <c r="BS9" s="45" t="s">
        <v>6</v>
      </c>
      <c r="BT9" s="49" t="s">
        <v>2</v>
      </c>
      <c r="BU9" s="46" t="s">
        <v>3</v>
      </c>
      <c r="BV9" s="45" t="s">
        <v>6</v>
      </c>
      <c r="BW9" s="49" t="s">
        <v>2</v>
      </c>
      <c r="BX9" s="46" t="s">
        <v>3</v>
      </c>
      <c r="BY9" s="45" t="s">
        <v>6</v>
      </c>
      <c r="BZ9" s="49" t="s">
        <v>2</v>
      </c>
      <c r="CA9" s="46" t="s">
        <v>3</v>
      </c>
      <c r="CB9" s="45" t="s">
        <v>6</v>
      </c>
      <c r="CC9" s="49" t="s">
        <v>2</v>
      </c>
      <c r="CD9" s="46" t="s">
        <v>3</v>
      </c>
      <c r="CE9" s="45" t="s">
        <v>6</v>
      </c>
      <c r="CF9" s="49" t="s">
        <v>2</v>
      </c>
      <c r="CG9" s="74" t="s">
        <v>3</v>
      </c>
      <c r="CH9" s="45" t="s">
        <v>6</v>
      </c>
      <c r="CI9" s="49" t="s">
        <v>2</v>
      </c>
      <c r="CJ9" s="74" t="s">
        <v>3</v>
      </c>
      <c r="CK9" s="45" t="s">
        <v>6</v>
      </c>
      <c r="CL9" s="49" t="s">
        <v>2</v>
      </c>
      <c r="CM9" s="74" t="s">
        <v>3</v>
      </c>
      <c r="CN9" s="45" t="s">
        <v>6</v>
      </c>
      <c r="CO9" s="49" t="s">
        <v>2</v>
      </c>
      <c r="CP9" s="46" t="s">
        <v>3</v>
      </c>
      <c r="CQ9" s="45" t="s">
        <v>6</v>
      </c>
      <c r="CR9" s="49" t="s">
        <v>2</v>
      </c>
      <c r="CS9" s="46" t="s">
        <v>3</v>
      </c>
      <c r="CT9" s="45" t="s">
        <v>6</v>
      </c>
      <c r="CU9" s="49" t="s">
        <v>2</v>
      </c>
      <c r="CV9" s="46" t="s">
        <v>3</v>
      </c>
      <c r="CW9" s="45" t="s">
        <v>6</v>
      </c>
      <c r="CX9" s="49" t="s">
        <v>2</v>
      </c>
      <c r="CY9" s="46" t="s">
        <v>3</v>
      </c>
      <c r="CZ9" s="45" t="s">
        <v>6</v>
      </c>
      <c r="DA9" s="49" t="s">
        <v>2</v>
      </c>
      <c r="DB9" s="61" t="s">
        <v>3</v>
      </c>
      <c r="DC9" s="45" t="s">
        <v>6</v>
      </c>
      <c r="DD9" s="49" t="s">
        <v>2</v>
      </c>
      <c r="DE9" s="61" t="s">
        <v>3</v>
      </c>
      <c r="DF9" s="45" t="s">
        <v>6</v>
      </c>
      <c r="DG9" s="49" t="s">
        <v>2</v>
      </c>
      <c r="DH9" s="61" t="s">
        <v>3</v>
      </c>
      <c r="DI9" s="45" t="s">
        <v>6</v>
      </c>
      <c r="DJ9" s="49" t="s">
        <v>2</v>
      </c>
      <c r="DK9" s="61" t="s">
        <v>3</v>
      </c>
      <c r="DL9" s="45" t="s">
        <v>6</v>
      </c>
      <c r="DM9" s="49" t="s">
        <v>2</v>
      </c>
      <c r="DN9" s="66" t="s">
        <v>3</v>
      </c>
      <c r="DO9" s="45" t="s">
        <v>6</v>
      </c>
      <c r="DP9" s="49" t="s">
        <v>2</v>
      </c>
      <c r="DQ9" s="67" t="s">
        <v>3</v>
      </c>
      <c r="DR9" s="45" t="s">
        <v>6</v>
      </c>
      <c r="DS9" s="49" t="s">
        <v>2</v>
      </c>
      <c r="DT9" s="61" t="s">
        <v>3</v>
      </c>
      <c r="DU9" s="45" t="s">
        <v>6</v>
      </c>
      <c r="DV9" s="49" t="s">
        <v>2</v>
      </c>
      <c r="DW9" s="71" t="s">
        <v>3</v>
      </c>
      <c r="DX9" s="45" t="s">
        <v>6</v>
      </c>
      <c r="DY9" s="49" t="s">
        <v>2</v>
      </c>
      <c r="DZ9" s="71" t="s">
        <v>3</v>
      </c>
      <c r="EA9" s="45" t="s">
        <v>6</v>
      </c>
      <c r="EB9" s="13" t="s">
        <v>7</v>
      </c>
      <c r="EC9" s="234" t="s">
        <v>8</v>
      </c>
      <c r="ED9" s="234"/>
      <c r="EE9" s="234"/>
      <c r="EF9" s="13" t="s">
        <v>9</v>
      </c>
    </row>
    <row r="10" spans="1:136" s="35" customFormat="1" ht="15" thickBot="1" x14ac:dyDescent="0.3">
      <c r="A10" s="5">
        <f>A9+1</f>
        <v>1</v>
      </c>
      <c r="B10" s="2" t="s">
        <v>41</v>
      </c>
      <c r="C10" s="11"/>
      <c r="D10" s="30">
        <f t="shared" ref="D10:D20" ca="1" si="0">IF(C10&gt;0,ROUND((INDIRECT(ADDRESS(C10,$C$7,,,"ТаблицаСоответствия"))+E10)*$C$8,0),)</f>
        <v>0</v>
      </c>
      <c r="E10" s="36"/>
      <c r="F10" s="11"/>
      <c r="G10" s="30">
        <f t="shared" ref="G10:G20" ca="1" si="1">IF(F10&gt;0,ROUND((INDIRECT(ADDRESS(F10,$F$7,,,"ТаблицаСоответствия"))+H10)*$F$8,0),)</f>
        <v>0</v>
      </c>
      <c r="H10" s="36"/>
      <c r="I10" s="11">
        <v>24</v>
      </c>
      <c r="J10" s="30">
        <f t="shared" ref="J10:J20" ca="1" si="2">IF(I10&gt;0,ROUND((INDIRECT(ADDRESS(I10,$I$7,,,"ТаблицаСоответствия"))+K10)*$I$8,0),)</f>
        <v>20</v>
      </c>
      <c r="K10" s="36"/>
      <c r="L10" s="11">
        <v>62</v>
      </c>
      <c r="M10" s="30">
        <f t="shared" ref="M10:M20" ca="1" si="3">IF(L10&gt;0,ROUND((INDIRECT(ADDRESS(L10,$L$7,,,"ТаблицаСоответствия"))+N10)*$L$8,0),)</f>
        <v>15</v>
      </c>
      <c r="N10" s="36"/>
      <c r="O10" s="11">
        <v>15</v>
      </c>
      <c r="P10" s="30">
        <f t="shared" ref="P10:P20" ca="1" si="4">IF(O10&gt;0,ROUND((INDIRECT(ADDRESS(O10,$O$7,,,"ТаблицаСоответствия"))+Q10)*$O$8,0),)</f>
        <v>31</v>
      </c>
      <c r="Q10" s="36"/>
      <c r="R10" s="11"/>
      <c r="S10" s="30">
        <f t="shared" ref="S10:S20" ca="1" si="5">IF(R10&gt;0,ROUND((INDIRECT(ADDRESS(R10,$R$7,,,"ТаблицаСоответствия"))+T10)*$R$8,0),)</f>
        <v>0</v>
      </c>
      <c r="T10" s="36"/>
      <c r="U10" s="11"/>
      <c r="V10" s="30">
        <f t="shared" ref="V10:V20" ca="1" si="6">IF(U10&gt;0,ROUND((INDIRECT(ADDRESS(U10,$U$7,,,"ТаблицаСоответствия"))+W10)*$U$8,0),)</f>
        <v>0</v>
      </c>
      <c r="W10" s="36"/>
      <c r="X10" s="11"/>
      <c r="Y10" s="30">
        <f t="shared" ref="Y10:Y20" ca="1" si="7">IF(X10&gt;0,ROUND((INDIRECT(ADDRESS(X10,$X$7,,,"ТаблицаСоответствия"))+Z10)*$X$8,0),)</f>
        <v>0</v>
      </c>
      <c r="Z10" s="36"/>
      <c r="AA10" s="11"/>
      <c r="AB10" s="30">
        <f t="shared" ref="AB10:AB20" ca="1" si="8">IF(AA10&gt;0,ROUND((INDIRECT(ADDRESS(AA10,$AA$7,,,"ТаблицаСоответствия"))+AC10)*$AA$8,0),)</f>
        <v>0</v>
      </c>
      <c r="AC10" s="36"/>
      <c r="AD10" s="11"/>
      <c r="AE10" s="30">
        <f t="shared" ref="AE10:AE20" ca="1" si="9">IF(AD10&gt;0,ROUND((INDIRECT(ADDRESS(AD10,$AD$7,,,"ТаблицаСоответствия"))+AF10)*$AD$8,0),)</f>
        <v>0</v>
      </c>
      <c r="AF10" s="36"/>
      <c r="AG10" s="11"/>
      <c r="AH10" s="30">
        <f t="shared" ref="AH10:AH20" ca="1" si="10">IF(AG10&gt;0,ROUND((INDIRECT(ADDRESS(AG10,$AG$7,,,"ТаблицаСоответствия"))+AI10)*$AG$8,0),)</f>
        <v>0</v>
      </c>
      <c r="AI10" s="36"/>
      <c r="AJ10" s="11"/>
      <c r="AK10" s="30">
        <f t="shared" ref="AK10:AK20" ca="1" si="11">IF(AJ10&gt;0,ROUND((INDIRECT(ADDRESS(AJ10,$AJ$7,,,"ТаблицаСоответствия"))+AL10)*$AJ$8,0),)</f>
        <v>0</v>
      </c>
      <c r="AL10" s="36"/>
      <c r="AM10" s="11"/>
      <c r="AN10" s="30">
        <f t="shared" ref="AN10:AN20" ca="1" si="12">IF(AM10&gt;0,ROUND((INDIRECT(ADDRESS(AM10,$AM$7,,,"ТаблицаСоответствия"))+AO10)*$AM$8,0),)</f>
        <v>0</v>
      </c>
      <c r="AO10" s="36"/>
      <c r="AP10" s="11"/>
      <c r="AQ10" s="30">
        <f t="shared" ref="AQ10:AQ20" ca="1" si="13">IF(AP10&gt;0,ROUND((INDIRECT(ADDRESS(AP10,$AP$7,,,"ТаблицаСоответствия"))+AR10)*$AP$8,0),)</f>
        <v>0</v>
      </c>
      <c r="AR10" s="36"/>
      <c r="AS10" s="11"/>
      <c r="AT10" s="30">
        <f t="shared" ref="AT10:AT20" ca="1" si="14">IF(AS10&gt;0,ROUND((INDIRECT(ADDRESS(AS10,$AS$7,,,"ТаблицаСоответствия"))+AU10)*$AS$8,0),)</f>
        <v>0</v>
      </c>
      <c r="AU10" s="36"/>
      <c r="AV10" s="11"/>
      <c r="AW10" s="30">
        <f t="shared" ref="AW10:AW20" ca="1" si="15">IF(AV10&gt;0,ROUND((INDIRECT(ADDRESS(AV10,$AV$7,,,"ТаблицаСоответствия"))+AX10)*$AV$8,0),)</f>
        <v>0</v>
      </c>
      <c r="AX10" s="36"/>
      <c r="AY10" s="11"/>
      <c r="AZ10" s="30">
        <f t="shared" ref="AZ10:AZ20" ca="1" si="16">IF(AY10&gt;0,ROUND((INDIRECT(ADDRESS(AY10,$AY$7,,,"ТаблицаСоответствия"))+BA10)*$AY$8,0),)</f>
        <v>0</v>
      </c>
      <c r="BA10" s="36"/>
      <c r="BB10" s="11"/>
      <c r="BC10" s="30">
        <f t="shared" ref="BC10:BC20" ca="1" si="17">IF(BB10&gt;0,ROUND((INDIRECT(ADDRESS(BB10,$BB$7,,,"ТаблицаСоответствия"))+BD10)*$BB$8,0),)</f>
        <v>0</v>
      </c>
      <c r="BD10" s="36"/>
      <c r="BE10" s="12"/>
      <c r="BF10" s="30">
        <f t="shared" ref="BF10:BF20" ca="1" si="18">IF(BE10&gt;0,ROUND((INDIRECT(ADDRESS(BE10,$BE$7,,,"ТаблицаСоответствия"))+BG10)*$BE$8,0),)</f>
        <v>0</v>
      </c>
      <c r="BG10" s="36"/>
      <c r="BH10" s="12"/>
      <c r="BI10" s="30">
        <f t="shared" ref="BI10:BI20" ca="1" si="19">IF(BH10&gt;0,ROUND((INDIRECT(ADDRESS(BH10,$BH$7,,,"ТаблицаСоответствия"))+BJ10)*$BH$8,0),)</f>
        <v>0</v>
      </c>
      <c r="BJ10" s="36"/>
      <c r="BK10" s="12"/>
      <c r="BL10" s="30">
        <f t="shared" ref="BL10:BL20" ca="1" si="20">IF(BK10&gt;0,ROUND((INDIRECT(ADDRESS(BK10,$BK$7,,,"ТаблицаСоответствия"))+BM10)*$BK$8,0),)</f>
        <v>0</v>
      </c>
      <c r="BM10" s="36"/>
      <c r="BN10" s="12"/>
      <c r="BO10" s="30">
        <f t="shared" ref="BO10:BO20" ca="1" si="21">IF(BN10&gt;0,ROUND((INDIRECT(ADDRESS(BN10,$BN$7,,,"ТаблицаСоответствия"))+BP10)*$BN$8,0),)</f>
        <v>0</v>
      </c>
      <c r="BP10" s="36"/>
      <c r="BQ10" s="11"/>
      <c r="BR10" s="30">
        <f t="shared" ref="BR10:BR20" ca="1" si="22">IF(BQ10&gt;0,ROUND((INDIRECT(ADDRESS(BQ10,$BQ$7,,,"ТаблицаСоответствия"))+BS10)*$BQ$8,0),)</f>
        <v>0</v>
      </c>
      <c r="BS10" s="36"/>
      <c r="BT10" s="11"/>
      <c r="BU10" s="30">
        <f t="shared" ref="BU10:BU20" ca="1" si="23">IF(BT10&gt;0,ROUND((INDIRECT(ADDRESS(BT10,$BT$7,,,"ТаблицаСоответствия"))+BV10)*$BT$8,0),)</f>
        <v>0</v>
      </c>
      <c r="BV10" s="36"/>
      <c r="BW10" s="11"/>
      <c r="BX10" s="30">
        <f t="shared" ref="BX10:BX20" ca="1" si="24">IF(BW10&gt;0,ROUND((INDIRECT(ADDRESS(BW10,$BW$7,,,"ТаблицаСоответствия"))+BY10)*$BW$8,0),)</f>
        <v>0</v>
      </c>
      <c r="BY10" s="36"/>
      <c r="BZ10" s="12"/>
      <c r="CA10" s="30">
        <f t="shared" ref="CA10:CA20" ca="1" si="25">IF(BZ10&gt;0,ROUND((INDIRECT(ADDRESS(BZ10,$BZ$7,,,"ТаблицаСоответствия"))+CB10)*$BZ$8,0),)</f>
        <v>0</v>
      </c>
      <c r="CB10" s="36"/>
      <c r="CC10" s="11"/>
      <c r="CD10" s="30">
        <f t="shared" ref="CD10:CD20" ca="1" si="26">IF(CC10&gt;0,ROUND((INDIRECT(ADDRESS(CC10,$CC$7,,,"ТаблицаСоответствия"))+CE10)*$CC$8,0),)</f>
        <v>0</v>
      </c>
      <c r="CE10" s="36"/>
      <c r="CF10" s="11"/>
      <c r="CG10" s="30">
        <f t="shared" ref="CG10:CG20" ca="1" si="27">IF(CF10&gt;0,ROUND((INDIRECT(ADDRESS(CF10,$CF$7,,,"ТаблицаСоответствия"))+CH10)*$CF$8,0),)</f>
        <v>0</v>
      </c>
      <c r="CH10" s="36"/>
      <c r="CI10" s="11"/>
      <c r="CJ10" s="30">
        <f t="shared" ref="CJ10:CJ20" ca="1" si="28">IF(CI10&gt;0,ROUND((INDIRECT(ADDRESS(CI10,$CI$7,,,"ТаблицаСоответствия"))+CK10)*$CI$8,0),)</f>
        <v>0</v>
      </c>
      <c r="CK10" s="36"/>
      <c r="CL10" s="11"/>
      <c r="CM10" s="30">
        <f t="shared" ref="CM10:CM20" ca="1" si="29">IF(CL10&gt;0,ROUND((INDIRECT(ADDRESS(CL10,$CL$7,,,"ТаблицаСоответствия"))+CN10)*$CL$8,0),)</f>
        <v>0</v>
      </c>
      <c r="CN10" s="36"/>
      <c r="CO10" s="12"/>
      <c r="CP10" s="30">
        <f t="shared" ref="CP10:CP20" ca="1" si="30">IF(CO10&gt;0,ROUND((INDIRECT(ADDRESS(CO10,$CO$7,,,"ТаблицаСоответствия"))+CQ10)*$CO$8,0),)</f>
        <v>0</v>
      </c>
      <c r="CQ10" s="36"/>
      <c r="CR10" s="11"/>
      <c r="CS10" s="30">
        <f t="shared" ref="CS10:CS20" ca="1" si="31">IF(CR10&gt;0,ROUND((INDIRECT(ADDRESS(CR10,$CR$7,,,"ТаблицаСоответствия"))+CT10)*$CR$8,0),)</f>
        <v>0</v>
      </c>
      <c r="CT10" s="36"/>
      <c r="CU10" s="12"/>
      <c r="CV10" s="30">
        <f t="shared" ref="CV10:CV20" ca="1" si="32">IF(CU10&gt;0,ROUND((INDIRECT(ADDRESS(CU10,$CU$7,,,"ТаблицаСоответствия"))+CW10)*$CU$8,0),)</f>
        <v>0</v>
      </c>
      <c r="CW10" s="36"/>
      <c r="CX10" s="11"/>
      <c r="CY10" s="30">
        <f t="shared" ref="CY10:CY20" ca="1" si="33">IF(CX10&gt;0,ROUND((INDIRECT(ADDRESS(CX10,$CX$7,,,"ТаблицаСоответствия"))+CZ10)*$CX$8,0),)</f>
        <v>0</v>
      </c>
      <c r="CZ10" s="36"/>
      <c r="DA10" s="11"/>
      <c r="DB10" s="30">
        <f t="shared" ref="DB10:DB20" ca="1" si="34">IF(DA10&gt;0,ROUND((INDIRECT(ADDRESS(DA10,$DA$7,,,"ТаблицаСоответствия"))+DC10)*$DA$8,0),)</f>
        <v>0</v>
      </c>
      <c r="DC10" s="36"/>
      <c r="DD10" s="11"/>
      <c r="DE10" s="30">
        <f t="shared" ref="DE10:DE20" ca="1" si="35">IF(DD10&gt;0,ROUND((INDIRECT(ADDRESS(DD10,$DD$7,,,"ТаблицаСоответствия"))+DF10)*$DD$8,0),)</f>
        <v>0</v>
      </c>
      <c r="DF10" s="36"/>
      <c r="DG10" s="11"/>
      <c r="DH10" s="30">
        <f t="shared" ref="DH10:DH20" ca="1" si="36">IF(DG10&gt;0,ROUND((INDIRECT(ADDRESS(DG10,$DG$7,,,"ТаблицаСоответствия"))+DI10)*$DG$8,0),)</f>
        <v>0</v>
      </c>
      <c r="DI10" s="36"/>
      <c r="DJ10" s="11"/>
      <c r="DK10" s="30">
        <f t="shared" ref="DK10:DK20" ca="1" si="37">IF(DJ10&gt;0,ROUND((INDIRECT(ADDRESS(DJ10,$DJ$7,,,"ТаблицаСоответствия"))+DL10)*$DJ$8,0),)</f>
        <v>0</v>
      </c>
      <c r="DL10" s="36"/>
      <c r="DM10" s="11"/>
      <c r="DN10" s="30">
        <f t="shared" ref="DN10:DN20" ca="1" si="38">IF(DM10&gt;0,ROUND((INDIRECT(ADDRESS(DM10,$DM$7,,,"ТаблицаСоответствия"))+DO10)*$DM$8,0),)</f>
        <v>0</v>
      </c>
      <c r="DO10" s="36"/>
      <c r="DP10" s="11"/>
      <c r="DQ10" s="30">
        <f t="shared" ref="DQ10:DQ20" ca="1" si="39">IF(DP10&gt;0,ROUND((INDIRECT(ADDRESS(DP10,$DP$7,,,"ТаблицаСоответствия"))+DR10)*$DP$8,0),)</f>
        <v>0</v>
      </c>
      <c r="DR10" s="36"/>
      <c r="DS10" s="11"/>
      <c r="DT10" s="30">
        <f t="shared" ref="DT10:DT20" ca="1" si="40">IF(DS10&gt;0,ROUND((INDIRECT(ADDRESS(DS10,$DS$7,,,"ТаблицаСоответствия"))+DU10)*$DS$8,0),)</f>
        <v>0</v>
      </c>
      <c r="DU10" s="36"/>
      <c r="DV10" s="11"/>
      <c r="DW10" s="30">
        <f t="shared" ref="DW10:DW20" ca="1" si="41">IF(DV10&gt;0,ROUND((INDIRECT(ADDRESS(DV10,$DV$7,,,"ТаблицаСоответствия"))+DX10)*$DV$8,0),)</f>
        <v>0</v>
      </c>
      <c r="DX10" s="36"/>
      <c r="DY10" s="11"/>
      <c r="DZ10" s="30">
        <f t="shared" ref="DZ10:DZ20" ca="1" si="42">IF(DY10&gt;0,ROUND((INDIRECT(ADDRESS(DY10,$DY$7,,,"ТаблицаСоответствия"))+EA10)*$DY$8,0),)</f>
        <v>0</v>
      </c>
      <c r="EA10" s="36"/>
      <c r="EB10" s="57">
        <f t="shared" ref="EB10:EB20" ca="1" si="43">SUM(CP10,AZ10,BC10,AH10,CA10,CD10,CV10,CS10,CY10,BX10,AW10,AN10,AT10,BI10,BL10,BO10,J10,D10,G10,M10,BR10,BU10,BF10,AQ10,P10,S10,V10,Y10,AB10,AE10,AK10,DB10,DE10,DH10,DK10,DT10,DN10,DQ10,DW10,DZ10,CG10,CJ10,CM10)</f>
        <v>66</v>
      </c>
      <c r="EC10" s="228" t="str">
        <f>B10</f>
        <v>Ищенко Филипп - Правдина Виктория</v>
      </c>
      <c r="ED10" s="229"/>
      <c r="EE10" s="230"/>
      <c r="EF10" s="34">
        <f ca="1">IF(EB10&gt;0,RANK(EB10,$EB$10:$EB$26),0)</f>
        <v>1</v>
      </c>
    </row>
    <row r="11" spans="1:136" ht="15" thickBot="1" x14ac:dyDescent="0.3">
      <c r="A11" s="5">
        <f>A10+1</f>
        <v>2</v>
      </c>
      <c r="B11" s="3" t="s">
        <v>15</v>
      </c>
      <c r="C11" s="12"/>
      <c r="D11" s="30">
        <f t="shared" ca="1" si="0"/>
        <v>0</v>
      </c>
      <c r="E11" s="33"/>
      <c r="F11" s="12"/>
      <c r="G11" s="30">
        <f t="shared" ca="1" si="1"/>
        <v>0</v>
      </c>
      <c r="H11" s="33"/>
      <c r="I11" s="12">
        <v>20</v>
      </c>
      <c r="J11" s="30">
        <f t="shared" ca="1" si="2"/>
        <v>25</v>
      </c>
      <c r="K11" s="33"/>
      <c r="L11" s="12"/>
      <c r="M11" s="30">
        <f t="shared" ca="1" si="3"/>
        <v>0</v>
      </c>
      <c r="N11" s="33"/>
      <c r="O11" s="12">
        <v>15</v>
      </c>
      <c r="P11" s="30">
        <f t="shared" ca="1" si="4"/>
        <v>31</v>
      </c>
      <c r="Q11" s="33"/>
      <c r="R11" s="12"/>
      <c r="S11" s="30">
        <f t="shared" ca="1" si="5"/>
        <v>0</v>
      </c>
      <c r="T11" s="33"/>
      <c r="U11" s="12"/>
      <c r="V11" s="30">
        <f t="shared" ca="1" si="6"/>
        <v>0</v>
      </c>
      <c r="W11" s="33"/>
      <c r="X11" s="12"/>
      <c r="Y11" s="30">
        <f t="shared" ca="1" si="7"/>
        <v>0</v>
      </c>
      <c r="Z11" s="33"/>
      <c r="AA11" s="12"/>
      <c r="AB11" s="30">
        <f t="shared" ca="1" si="8"/>
        <v>0</v>
      </c>
      <c r="AC11" s="33"/>
      <c r="AD11" s="12"/>
      <c r="AE11" s="30">
        <f t="shared" ca="1" si="9"/>
        <v>0</v>
      </c>
      <c r="AF11" s="33"/>
      <c r="AG11" s="12"/>
      <c r="AH11" s="30">
        <f t="shared" ca="1" si="10"/>
        <v>0</v>
      </c>
      <c r="AI11" s="33"/>
      <c r="AJ11" s="12"/>
      <c r="AK11" s="30">
        <f t="shared" ca="1" si="11"/>
        <v>0</v>
      </c>
      <c r="AL11" s="33"/>
      <c r="AM11" s="12"/>
      <c r="AN11" s="30">
        <f t="shared" ca="1" si="12"/>
        <v>0</v>
      </c>
      <c r="AO11" s="33"/>
      <c r="AP11" s="12"/>
      <c r="AQ11" s="30">
        <f t="shared" ca="1" si="13"/>
        <v>0</v>
      </c>
      <c r="AR11" s="33"/>
      <c r="AS11" s="12"/>
      <c r="AT11" s="30">
        <f t="shared" ca="1" si="14"/>
        <v>0</v>
      </c>
      <c r="AU11" s="33"/>
      <c r="AV11" s="12"/>
      <c r="AW11" s="30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12"/>
      <c r="BI11" s="30">
        <f t="shared" ca="1" si="19"/>
        <v>0</v>
      </c>
      <c r="BJ11" s="33"/>
      <c r="BK11" s="12"/>
      <c r="BL11" s="30">
        <f t="shared" ca="1" si="20"/>
        <v>0</v>
      </c>
      <c r="BM11" s="33"/>
      <c r="BN11" s="12"/>
      <c r="BO11" s="30">
        <f t="shared" ca="1" si="21"/>
        <v>0</v>
      </c>
      <c r="BP11" s="33"/>
      <c r="BQ11" s="12"/>
      <c r="BR11" s="30">
        <f t="shared" ca="1" si="22"/>
        <v>0</v>
      </c>
      <c r="BS11" s="33"/>
      <c r="BT11" s="12"/>
      <c r="BU11" s="30">
        <f t="shared" ca="1" si="23"/>
        <v>0</v>
      </c>
      <c r="BV11" s="33"/>
      <c r="BW11" s="12"/>
      <c r="BX11" s="30">
        <f t="shared" ca="1" si="24"/>
        <v>0</v>
      </c>
      <c r="BY11" s="33"/>
      <c r="BZ11" s="12"/>
      <c r="CA11" s="30">
        <f t="shared" ca="1" si="25"/>
        <v>0</v>
      </c>
      <c r="CB11" s="33"/>
      <c r="CC11" s="12"/>
      <c r="CD11" s="30">
        <f t="shared" ca="1" si="26"/>
        <v>0</v>
      </c>
      <c r="CE11" s="33"/>
      <c r="CF11" s="12"/>
      <c r="CG11" s="30">
        <f t="shared" ca="1" si="27"/>
        <v>0</v>
      </c>
      <c r="CH11" s="33"/>
      <c r="CI11" s="12"/>
      <c r="CJ11" s="30">
        <f t="shared" ca="1" si="28"/>
        <v>0</v>
      </c>
      <c r="CK11" s="33"/>
      <c r="CL11" s="12"/>
      <c r="CM11" s="30">
        <f t="shared" ca="1" si="29"/>
        <v>0</v>
      </c>
      <c r="CN11" s="33"/>
      <c r="CO11" s="12"/>
      <c r="CP11" s="30">
        <f t="shared" ca="1" si="30"/>
        <v>0</v>
      </c>
      <c r="CQ11" s="33"/>
      <c r="CR11" s="12"/>
      <c r="CS11" s="30">
        <f t="shared" ca="1" si="31"/>
        <v>0</v>
      </c>
      <c r="CT11" s="33"/>
      <c r="CU11" s="12"/>
      <c r="CV11" s="30">
        <f t="shared" ca="1" si="32"/>
        <v>0</v>
      </c>
      <c r="CW11" s="33"/>
      <c r="CX11" s="12"/>
      <c r="CY11" s="30">
        <f t="shared" ca="1" si="33"/>
        <v>0</v>
      </c>
      <c r="CZ11" s="33"/>
      <c r="DA11" s="12"/>
      <c r="DB11" s="30">
        <f t="shared" ca="1" si="34"/>
        <v>0</v>
      </c>
      <c r="DC11" s="33"/>
      <c r="DD11" s="12"/>
      <c r="DE11" s="30">
        <f t="shared" ca="1" si="35"/>
        <v>0</v>
      </c>
      <c r="DF11" s="33"/>
      <c r="DG11" s="12"/>
      <c r="DH11" s="30">
        <f t="shared" ca="1" si="36"/>
        <v>0</v>
      </c>
      <c r="DI11" s="33"/>
      <c r="DJ11" s="12"/>
      <c r="DK11" s="30">
        <f t="shared" ca="1" si="37"/>
        <v>0</v>
      </c>
      <c r="DL11" s="33"/>
      <c r="DM11" s="12"/>
      <c r="DN11" s="30">
        <f t="shared" ca="1" si="38"/>
        <v>0</v>
      </c>
      <c r="DO11" s="33"/>
      <c r="DP11" s="12"/>
      <c r="DQ11" s="30">
        <f t="shared" ca="1" si="39"/>
        <v>0</v>
      </c>
      <c r="DR11" s="33"/>
      <c r="DS11" s="12"/>
      <c r="DT11" s="30">
        <f t="shared" ca="1" si="40"/>
        <v>0</v>
      </c>
      <c r="DU11" s="33"/>
      <c r="DV11" s="12"/>
      <c r="DW11" s="30">
        <f t="shared" ca="1" si="41"/>
        <v>0</v>
      </c>
      <c r="DX11" s="33"/>
      <c r="DY11" s="12"/>
      <c r="DZ11" s="30">
        <f t="shared" ca="1" si="42"/>
        <v>0</v>
      </c>
      <c r="EA11" s="33"/>
      <c r="EB11" s="57">
        <f t="shared" ca="1" si="43"/>
        <v>56</v>
      </c>
      <c r="EC11" s="225" t="str">
        <f>B11</f>
        <v>Занилов Кирилл - Коротун Яна</v>
      </c>
      <c r="ED11" s="226"/>
      <c r="EE11" s="227"/>
      <c r="EF11" s="34">
        <f t="shared" ref="EF11:EF26" ca="1" si="44">IF(EB11&gt;0,RANK(EB11,$EB$10:$EB$26),0)</f>
        <v>2</v>
      </c>
    </row>
    <row r="12" spans="1:136" ht="15" thickBot="1" x14ac:dyDescent="0.3">
      <c r="A12" s="5">
        <f>A11+1</f>
        <v>3</v>
      </c>
      <c r="B12" s="3" t="s">
        <v>43</v>
      </c>
      <c r="C12" s="12">
        <v>36</v>
      </c>
      <c r="D12" s="30">
        <f t="shared" ca="1" si="0"/>
        <v>6</v>
      </c>
      <c r="E12" s="33"/>
      <c r="F12" s="12">
        <v>11</v>
      </c>
      <c r="G12" s="30">
        <f t="shared" ca="1" si="1"/>
        <v>4</v>
      </c>
      <c r="H12" s="33"/>
      <c r="I12" s="12">
        <v>45</v>
      </c>
      <c r="J12" s="30">
        <f t="shared" ca="1" si="2"/>
        <v>8</v>
      </c>
      <c r="K12" s="33"/>
      <c r="L12" s="12"/>
      <c r="M12" s="30">
        <f t="shared" ca="1" si="3"/>
        <v>0</v>
      </c>
      <c r="N12" s="33"/>
      <c r="O12" s="12">
        <v>28</v>
      </c>
      <c r="P12" s="30">
        <f t="shared" ca="1" si="4"/>
        <v>14</v>
      </c>
      <c r="Q12" s="33"/>
      <c r="R12" s="12"/>
      <c r="S12" s="30">
        <f t="shared" ca="1" si="5"/>
        <v>0</v>
      </c>
      <c r="T12" s="33"/>
      <c r="U12" s="12">
        <v>15</v>
      </c>
      <c r="V12" s="30">
        <f t="shared" ca="1" si="6"/>
        <v>3</v>
      </c>
      <c r="W12" s="33"/>
      <c r="X12" s="12">
        <v>22</v>
      </c>
      <c r="Y12" s="30">
        <f t="shared" ca="1" si="7"/>
        <v>4</v>
      </c>
      <c r="Z12" s="33"/>
      <c r="AA12" s="12"/>
      <c r="AB12" s="30">
        <f t="shared" ca="1" si="8"/>
        <v>0</v>
      </c>
      <c r="AC12" s="33"/>
      <c r="AD12" s="12"/>
      <c r="AE12" s="30">
        <f t="shared" ca="1" si="9"/>
        <v>0</v>
      </c>
      <c r="AF12" s="33"/>
      <c r="AG12" s="12"/>
      <c r="AH12" s="30">
        <f t="shared" ca="1" si="10"/>
        <v>0</v>
      </c>
      <c r="AI12" s="33"/>
      <c r="AJ12" s="12"/>
      <c r="AK12" s="30">
        <f t="shared" ca="1" si="11"/>
        <v>0</v>
      </c>
      <c r="AL12" s="33"/>
      <c r="AM12" s="12"/>
      <c r="AN12" s="30">
        <f t="shared" ca="1" si="12"/>
        <v>0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12"/>
      <c r="BI12" s="30">
        <f t="shared" ca="1" si="19"/>
        <v>0</v>
      </c>
      <c r="BJ12" s="33"/>
      <c r="BK12" s="12"/>
      <c r="BL12" s="30">
        <f t="shared" ca="1" si="20"/>
        <v>0</v>
      </c>
      <c r="BM12" s="33"/>
      <c r="BN12" s="12"/>
      <c r="BO12" s="30">
        <f t="shared" ca="1" si="21"/>
        <v>0</v>
      </c>
      <c r="BP12" s="33"/>
      <c r="BQ12" s="12"/>
      <c r="BR12" s="30">
        <f t="shared" ca="1" si="22"/>
        <v>0</v>
      </c>
      <c r="BS12" s="33"/>
      <c r="BT12" s="12"/>
      <c r="BU12" s="30">
        <f t="shared" ca="1" si="23"/>
        <v>0</v>
      </c>
      <c r="BV12" s="33"/>
      <c r="BW12" s="12"/>
      <c r="BX12" s="30">
        <f t="shared" ca="1" si="24"/>
        <v>0</v>
      </c>
      <c r="BY12" s="33"/>
      <c r="BZ12" s="12"/>
      <c r="CA12" s="30">
        <f t="shared" ca="1" si="25"/>
        <v>0</v>
      </c>
      <c r="CB12" s="33"/>
      <c r="CC12" s="12"/>
      <c r="CD12" s="30">
        <f t="shared" ca="1" si="26"/>
        <v>0</v>
      </c>
      <c r="CE12" s="33"/>
      <c r="CF12" s="12"/>
      <c r="CG12" s="30">
        <f t="shared" ca="1" si="27"/>
        <v>0</v>
      </c>
      <c r="CH12" s="33"/>
      <c r="CI12" s="12"/>
      <c r="CJ12" s="30">
        <f t="shared" ca="1" si="28"/>
        <v>0</v>
      </c>
      <c r="CK12" s="33"/>
      <c r="CL12" s="12"/>
      <c r="CM12" s="30">
        <f t="shared" ca="1" si="29"/>
        <v>0</v>
      </c>
      <c r="CN12" s="33"/>
      <c r="CO12" s="12"/>
      <c r="CP12" s="30">
        <f t="shared" ca="1" si="30"/>
        <v>0</v>
      </c>
      <c r="CQ12" s="33"/>
      <c r="CR12" s="12"/>
      <c r="CS12" s="30">
        <f t="shared" ca="1" si="31"/>
        <v>0</v>
      </c>
      <c r="CT12" s="33"/>
      <c r="CU12" s="12"/>
      <c r="CV12" s="30">
        <f t="shared" ca="1" si="32"/>
        <v>0</v>
      </c>
      <c r="CW12" s="33"/>
      <c r="CX12" s="12"/>
      <c r="CY12" s="30">
        <f t="shared" ca="1" si="33"/>
        <v>0</v>
      </c>
      <c r="CZ12" s="33"/>
      <c r="DA12" s="12"/>
      <c r="DB12" s="30">
        <f t="shared" ca="1" si="34"/>
        <v>0</v>
      </c>
      <c r="DC12" s="33"/>
      <c r="DD12" s="12"/>
      <c r="DE12" s="30">
        <f t="shared" ca="1" si="35"/>
        <v>0</v>
      </c>
      <c r="DF12" s="33"/>
      <c r="DG12" s="12"/>
      <c r="DH12" s="30">
        <f t="shared" ca="1" si="36"/>
        <v>0</v>
      </c>
      <c r="DI12" s="33"/>
      <c r="DJ12" s="12"/>
      <c r="DK12" s="30">
        <f t="shared" ca="1" si="37"/>
        <v>0</v>
      </c>
      <c r="DL12" s="33"/>
      <c r="DM12" s="12"/>
      <c r="DN12" s="30">
        <f t="shared" ca="1" si="38"/>
        <v>0</v>
      </c>
      <c r="DO12" s="33"/>
      <c r="DP12" s="12"/>
      <c r="DQ12" s="30">
        <f t="shared" ca="1" si="39"/>
        <v>0</v>
      </c>
      <c r="DR12" s="33"/>
      <c r="DS12" s="12"/>
      <c r="DT12" s="30">
        <f t="shared" ca="1" si="40"/>
        <v>0</v>
      </c>
      <c r="DU12" s="33"/>
      <c r="DV12" s="12"/>
      <c r="DW12" s="30">
        <f t="shared" ca="1" si="41"/>
        <v>0</v>
      </c>
      <c r="DX12" s="33"/>
      <c r="DY12" s="12"/>
      <c r="DZ12" s="30">
        <f t="shared" ca="1" si="42"/>
        <v>0</v>
      </c>
      <c r="EA12" s="33"/>
      <c r="EB12" s="57">
        <f t="shared" ca="1" si="43"/>
        <v>39</v>
      </c>
      <c r="EC12" s="225" t="str">
        <f>B12</f>
        <v>Кузнецов Егор - Шарапова Елизавета</v>
      </c>
      <c r="ED12" s="226"/>
      <c r="EE12" s="227"/>
      <c r="EF12" s="34">
        <f t="shared" ca="1" si="44"/>
        <v>3</v>
      </c>
    </row>
    <row r="13" spans="1:136" s="35" customFormat="1" ht="15" thickBot="1" x14ac:dyDescent="0.3">
      <c r="A13" s="5">
        <f>A12+1</f>
        <v>4</v>
      </c>
      <c r="B13" s="39" t="s">
        <v>141</v>
      </c>
      <c r="C13" s="12"/>
      <c r="D13" s="30">
        <f t="shared" ca="1" si="0"/>
        <v>0</v>
      </c>
      <c r="E13" s="33"/>
      <c r="F13" s="12"/>
      <c r="G13" s="30">
        <f t="shared" ca="1" si="1"/>
        <v>0</v>
      </c>
      <c r="H13" s="33"/>
      <c r="I13" s="12">
        <v>65</v>
      </c>
      <c r="J13" s="30">
        <f t="shared" ca="1" si="2"/>
        <v>7</v>
      </c>
      <c r="K13" s="33"/>
      <c r="L13" s="12"/>
      <c r="M13" s="30">
        <f t="shared" ca="1" si="3"/>
        <v>0</v>
      </c>
      <c r="N13" s="33"/>
      <c r="O13" s="12">
        <v>47</v>
      </c>
      <c r="P13" s="30">
        <f t="shared" ca="1" si="4"/>
        <v>8</v>
      </c>
      <c r="Q13" s="33"/>
      <c r="R13" s="12"/>
      <c r="S13" s="30">
        <f t="shared" ca="1" si="5"/>
        <v>0</v>
      </c>
      <c r="T13" s="33"/>
      <c r="U13" s="12">
        <v>11</v>
      </c>
      <c r="V13" s="30">
        <f t="shared" ca="1" si="6"/>
        <v>4</v>
      </c>
      <c r="W13" s="33"/>
      <c r="X13" s="12">
        <v>23</v>
      </c>
      <c r="Y13" s="30">
        <f t="shared" ca="1" si="7"/>
        <v>4</v>
      </c>
      <c r="Z13" s="33"/>
      <c r="AA13" s="12">
        <v>105</v>
      </c>
      <c r="AB13" s="30">
        <f t="shared" ca="1" si="8"/>
        <v>5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/>
      <c r="AK13" s="30">
        <f t="shared" ca="1" si="11"/>
        <v>0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12"/>
      <c r="BI13" s="30">
        <f t="shared" ca="1" si="19"/>
        <v>0</v>
      </c>
      <c r="BJ13" s="33"/>
      <c r="BK13" s="12"/>
      <c r="BL13" s="30">
        <f t="shared" ca="1" si="20"/>
        <v>0</v>
      </c>
      <c r="BM13" s="33"/>
      <c r="BN13" s="12"/>
      <c r="BO13" s="30">
        <f t="shared" ca="1" si="21"/>
        <v>0</v>
      </c>
      <c r="BP13" s="33"/>
      <c r="BQ13" s="12"/>
      <c r="BR13" s="30">
        <f t="shared" ca="1" si="22"/>
        <v>0</v>
      </c>
      <c r="BS13" s="33"/>
      <c r="BT13" s="12"/>
      <c r="BU13" s="30">
        <f t="shared" ca="1" si="23"/>
        <v>0</v>
      </c>
      <c r="BV13" s="33"/>
      <c r="BW13" s="12"/>
      <c r="BX13" s="30">
        <f t="shared" ca="1" si="24"/>
        <v>0</v>
      </c>
      <c r="BY13" s="33"/>
      <c r="BZ13" s="12"/>
      <c r="CA13" s="30">
        <f t="shared" ca="1" si="25"/>
        <v>0</v>
      </c>
      <c r="CB13" s="33"/>
      <c r="CC13" s="12"/>
      <c r="CD13" s="30">
        <f t="shared" ca="1" si="26"/>
        <v>0</v>
      </c>
      <c r="CE13" s="33"/>
      <c r="CF13" s="12"/>
      <c r="CG13" s="30">
        <f t="shared" ca="1" si="27"/>
        <v>0</v>
      </c>
      <c r="CH13" s="33"/>
      <c r="CI13" s="12"/>
      <c r="CJ13" s="30">
        <f t="shared" ca="1" si="28"/>
        <v>0</v>
      </c>
      <c r="CK13" s="33"/>
      <c r="CL13" s="12"/>
      <c r="CM13" s="30">
        <f t="shared" ca="1" si="29"/>
        <v>0</v>
      </c>
      <c r="CN13" s="33"/>
      <c r="CO13" s="12"/>
      <c r="CP13" s="30">
        <f t="shared" ca="1" si="30"/>
        <v>0</v>
      </c>
      <c r="CQ13" s="33"/>
      <c r="CR13" s="12"/>
      <c r="CS13" s="30">
        <f t="shared" ca="1" si="31"/>
        <v>0</v>
      </c>
      <c r="CT13" s="33"/>
      <c r="CU13" s="12"/>
      <c r="CV13" s="30">
        <f t="shared" ca="1" si="32"/>
        <v>0</v>
      </c>
      <c r="CW13" s="33"/>
      <c r="CX13" s="12"/>
      <c r="CY13" s="30">
        <f t="shared" ca="1" si="33"/>
        <v>0</v>
      </c>
      <c r="CZ13" s="33"/>
      <c r="DA13" s="12"/>
      <c r="DB13" s="30">
        <f t="shared" ca="1" si="34"/>
        <v>0</v>
      </c>
      <c r="DC13" s="33"/>
      <c r="DD13" s="12"/>
      <c r="DE13" s="30">
        <f t="shared" ca="1" si="35"/>
        <v>0</v>
      </c>
      <c r="DF13" s="33"/>
      <c r="DG13" s="12"/>
      <c r="DH13" s="30">
        <f t="shared" ca="1" si="36"/>
        <v>0</v>
      </c>
      <c r="DI13" s="33"/>
      <c r="DJ13" s="12"/>
      <c r="DK13" s="30">
        <f t="shared" ca="1" si="37"/>
        <v>0</v>
      </c>
      <c r="DL13" s="33"/>
      <c r="DM13" s="12"/>
      <c r="DN13" s="30">
        <f t="shared" ca="1" si="38"/>
        <v>0</v>
      </c>
      <c r="DO13" s="33"/>
      <c r="DP13" s="12"/>
      <c r="DQ13" s="30">
        <f t="shared" ca="1" si="39"/>
        <v>0</v>
      </c>
      <c r="DR13" s="33"/>
      <c r="DS13" s="12"/>
      <c r="DT13" s="30">
        <f t="shared" ca="1" si="40"/>
        <v>0</v>
      </c>
      <c r="DU13" s="33"/>
      <c r="DV13" s="12"/>
      <c r="DW13" s="30">
        <f t="shared" ca="1" si="41"/>
        <v>0</v>
      </c>
      <c r="DX13" s="33"/>
      <c r="DY13" s="12"/>
      <c r="DZ13" s="30">
        <f t="shared" ca="1" si="42"/>
        <v>0</v>
      </c>
      <c r="EA13" s="33"/>
      <c r="EB13" s="57">
        <f t="shared" ca="1" si="43"/>
        <v>28</v>
      </c>
      <c r="EC13" s="228" t="str">
        <f t="shared" ref="EC13:EC21" si="45">B13</f>
        <v>Храпов Артем - Колотова Анастасия</v>
      </c>
      <c r="ED13" s="229"/>
      <c r="EE13" s="230"/>
      <c r="EF13" s="34">
        <f t="shared" ca="1" si="44"/>
        <v>4</v>
      </c>
    </row>
    <row r="14" spans="1:136" ht="15" thickBot="1" x14ac:dyDescent="0.3">
      <c r="A14" s="5">
        <f>A13+1</f>
        <v>5</v>
      </c>
      <c r="B14" s="32" t="s">
        <v>12</v>
      </c>
      <c r="C14" s="12"/>
      <c r="D14" s="30">
        <f t="shared" ca="1" si="0"/>
        <v>0</v>
      </c>
      <c r="E14" s="33"/>
      <c r="F14" s="12"/>
      <c r="G14" s="30">
        <f t="shared" ca="1" si="1"/>
        <v>0</v>
      </c>
      <c r="H14" s="33"/>
      <c r="I14" s="12">
        <v>23</v>
      </c>
      <c r="J14" s="30">
        <f t="shared" ca="1" si="2"/>
        <v>20</v>
      </c>
      <c r="K14" s="33"/>
      <c r="L14" s="12"/>
      <c r="M14" s="30">
        <f t="shared" ca="1" si="3"/>
        <v>0</v>
      </c>
      <c r="N14" s="33"/>
      <c r="O14" s="12"/>
      <c r="P14" s="30">
        <f t="shared" ca="1" si="4"/>
        <v>0</v>
      </c>
      <c r="Q14" s="33"/>
      <c r="R14" s="12"/>
      <c r="S14" s="30">
        <f t="shared" ca="1" si="5"/>
        <v>0</v>
      </c>
      <c r="T14" s="33"/>
      <c r="U14" s="12"/>
      <c r="V14" s="30">
        <f t="shared" ca="1" si="6"/>
        <v>0</v>
      </c>
      <c r="W14" s="33"/>
      <c r="X14" s="12"/>
      <c r="Y14" s="30">
        <f t="shared" ca="1" si="7"/>
        <v>0</v>
      </c>
      <c r="Z14" s="33"/>
      <c r="AA14" s="12"/>
      <c r="AB14" s="30">
        <f t="shared" ca="1" si="8"/>
        <v>0</v>
      </c>
      <c r="AC14" s="33"/>
      <c r="AD14" s="12"/>
      <c r="AE14" s="30">
        <f t="shared" ca="1" si="9"/>
        <v>0</v>
      </c>
      <c r="AF14" s="33"/>
      <c r="AG14" s="12"/>
      <c r="AH14" s="30">
        <f t="shared" ca="1" si="10"/>
        <v>0</v>
      </c>
      <c r="AI14" s="33"/>
      <c r="AJ14" s="12"/>
      <c r="AK14" s="30">
        <f t="shared" ca="1" si="11"/>
        <v>0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12"/>
      <c r="BI14" s="30">
        <f t="shared" ca="1" si="19"/>
        <v>0</v>
      </c>
      <c r="BJ14" s="33"/>
      <c r="BK14" s="12"/>
      <c r="BL14" s="30">
        <f t="shared" ca="1" si="20"/>
        <v>0</v>
      </c>
      <c r="BM14" s="33"/>
      <c r="BN14" s="12"/>
      <c r="BO14" s="30">
        <f t="shared" ca="1" si="21"/>
        <v>0</v>
      </c>
      <c r="BP14" s="33"/>
      <c r="BQ14" s="12"/>
      <c r="BR14" s="30">
        <f t="shared" ca="1" si="22"/>
        <v>0</v>
      </c>
      <c r="BS14" s="33"/>
      <c r="BT14" s="12"/>
      <c r="BU14" s="30">
        <f t="shared" ca="1" si="23"/>
        <v>0</v>
      </c>
      <c r="BV14" s="33"/>
      <c r="BW14" s="12"/>
      <c r="BX14" s="30">
        <f t="shared" ca="1" si="24"/>
        <v>0</v>
      </c>
      <c r="BY14" s="33"/>
      <c r="BZ14" s="12"/>
      <c r="CA14" s="30">
        <f t="shared" ca="1" si="25"/>
        <v>0</v>
      </c>
      <c r="CB14" s="33"/>
      <c r="CC14" s="12"/>
      <c r="CD14" s="30">
        <f t="shared" ca="1" si="26"/>
        <v>0</v>
      </c>
      <c r="CE14" s="33"/>
      <c r="CF14" s="12"/>
      <c r="CG14" s="30">
        <f t="shared" ca="1" si="27"/>
        <v>0</v>
      </c>
      <c r="CH14" s="33"/>
      <c r="CI14" s="12"/>
      <c r="CJ14" s="30">
        <f t="shared" ca="1" si="28"/>
        <v>0</v>
      </c>
      <c r="CK14" s="33"/>
      <c r="CL14" s="12"/>
      <c r="CM14" s="30">
        <f t="shared" ca="1" si="29"/>
        <v>0</v>
      </c>
      <c r="CN14" s="33"/>
      <c r="CO14" s="12"/>
      <c r="CP14" s="30">
        <f t="shared" ca="1" si="30"/>
        <v>0</v>
      </c>
      <c r="CQ14" s="33"/>
      <c r="CR14" s="12"/>
      <c r="CS14" s="30">
        <f t="shared" ca="1" si="31"/>
        <v>0</v>
      </c>
      <c r="CT14" s="33"/>
      <c r="CU14" s="12"/>
      <c r="CV14" s="30">
        <f t="shared" ca="1" si="32"/>
        <v>0</v>
      </c>
      <c r="CW14" s="33"/>
      <c r="CX14" s="12"/>
      <c r="CY14" s="30">
        <f t="shared" ca="1" si="33"/>
        <v>0</v>
      </c>
      <c r="CZ14" s="33"/>
      <c r="DA14" s="12"/>
      <c r="DB14" s="30">
        <f t="shared" ca="1" si="34"/>
        <v>0</v>
      </c>
      <c r="DC14" s="33"/>
      <c r="DD14" s="12"/>
      <c r="DE14" s="30">
        <f t="shared" ca="1" si="35"/>
        <v>0</v>
      </c>
      <c r="DF14" s="33"/>
      <c r="DG14" s="12"/>
      <c r="DH14" s="30">
        <f t="shared" ca="1" si="36"/>
        <v>0</v>
      </c>
      <c r="DI14" s="33"/>
      <c r="DJ14" s="12"/>
      <c r="DK14" s="30">
        <f t="shared" ca="1" si="37"/>
        <v>0</v>
      </c>
      <c r="DL14" s="33"/>
      <c r="DM14" s="12"/>
      <c r="DN14" s="30">
        <f t="shared" ca="1" si="38"/>
        <v>0</v>
      </c>
      <c r="DO14" s="33"/>
      <c r="DP14" s="12"/>
      <c r="DQ14" s="30">
        <f t="shared" ca="1" si="39"/>
        <v>0</v>
      </c>
      <c r="DR14" s="33"/>
      <c r="DS14" s="12"/>
      <c r="DT14" s="30">
        <f t="shared" ca="1" si="40"/>
        <v>0</v>
      </c>
      <c r="DU14" s="33"/>
      <c r="DV14" s="12"/>
      <c r="DW14" s="30">
        <f t="shared" ca="1" si="41"/>
        <v>0</v>
      </c>
      <c r="DX14" s="33"/>
      <c r="DY14" s="12"/>
      <c r="DZ14" s="30">
        <f t="shared" ca="1" si="42"/>
        <v>0</v>
      </c>
      <c r="EA14" s="33"/>
      <c r="EB14" s="57">
        <f t="shared" ca="1" si="43"/>
        <v>20</v>
      </c>
      <c r="EC14" s="225" t="str">
        <f t="shared" si="45"/>
        <v>Кононов Данила - Самошкина Арина</v>
      </c>
      <c r="ED14" s="226"/>
      <c r="EE14" s="227"/>
      <c r="EF14" s="34">
        <f t="shared" ca="1" si="44"/>
        <v>5</v>
      </c>
    </row>
    <row r="15" spans="1:136" ht="15" thickBot="1" x14ac:dyDescent="0.3">
      <c r="A15" s="31">
        <v>1</v>
      </c>
      <c r="B15" s="3" t="s">
        <v>27</v>
      </c>
      <c r="C15" s="12">
        <v>43</v>
      </c>
      <c r="D15" s="30">
        <f t="shared" ca="1" si="0"/>
        <v>6</v>
      </c>
      <c r="E15" s="33"/>
      <c r="F15" s="12">
        <v>18</v>
      </c>
      <c r="G15" s="30">
        <f t="shared" ca="1" si="1"/>
        <v>3</v>
      </c>
      <c r="H15" s="33"/>
      <c r="I15" s="12"/>
      <c r="J15" s="30">
        <f t="shared" ca="1" si="2"/>
        <v>0</v>
      </c>
      <c r="K15" s="33"/>
      <c r="L15" s="12"/>
      <c r="M15" s="30">
        <f t="shared" ca="1" si="3"/>
        <v>0</v>
      </c>
      <c r="N15" s="33"/>
      <c r="O15" s="12">
        <v>58</v>
      </c>
      <c r="P15" s="30">
        <f t="shared" ca="1" si="4"/>
        <v>7</v>
      </c>
      <c r="Q15" s="33"/>
      <c r="R15" s="12"/>
      <c r="S15" s="30">
        <f t="shared" ca="1" si="5"/>
        <v>0</v>
      </c>
      <c r="T15" s="33"/>
      <c r="U15" s="12"/>
      <c r="V15" s="30">
        <f t="shared" ca="1" si="6"/>
        <v>0</v>
      </c>
      <c r="W15" s="33"/>
      <c r="X15" s="12"/>
      <c r="Y15" s="30">
        <f t="shared" ca="1" si="7"/>
        <v>0</v>
      </c>
      <c r="Z15" s="33"/>
      <c r="AA15" s="12"/>
      <c r="AB15" s="30">
        <f t="shared" ca="1" si="8"/>
        <v>0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/>
      <c r="AK15" s="30">
        <f t="shared" ca="1" si="11"/>
        <v>0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12"/>
      <c r="BI15" s="30">
        <f t="shared" ca="1" si="19"/>
        <v>0</v>
      </c>
      <c r="BJ15" s="33"/>
      <c r="BK15" s="12"/>
      <c r="BL15" s="30">
        <f t="shared" ca="1" si="20"/>
        <v>0</v>
      </c>
      <c r="BM15" s="33"/>
      <c r="BN15" s="12"/>
      <c r="BO15" s="30">
        <f t="shared" ca="1" si="21"/>
        <v>0</v>
      </c>
      <c r="BP15" s="33"/>
      <c r="BQ15" s="12"/>
      <c r="BR15" s="30">
        <f t="shared" ca="1" si="22"/>
        <v>0</v>
      </c>
      <c r="BS15" s="33"/>
      <c r="BT15" s="12"/>
      <c r="BU15" s="30">
        <f t="shared" ca="1" si="23"/>
        <v>0</v>
      </c>
      <c r="BV15" s="33"/>
      <c r="BW15" s="12"/>
      <c r="BX15" s="30">
        <f t="shared" ca="1" si="24"/>
        <v>0</v>
      </c>
      <c r="BY15" s="33"/>
      <c r="BZ15" s="12"/>
      <c r="CA15" s="30">
        <f t="shared" ca="1" si="25"/>
        <v>0</v>
      </c>
      <c r="CB15" s="33"/>
      <c r="CC15" s="12"/>
      <c r="CD15" s="30">
        <f t="shared" ca="1" si="26"/>
        <v>0</v>
      </c>
      <c r="CE15" s="33"/>
      <c r="CF15" s="12"/>
      <c r="CG15" s="30">
        <f t="shared" ca="1" si="27"/>
        <v>0</v>
      </c>
      <c r="CH15" s="33"/>
      <c r="CI15" s="12"/>
      <c r="CJ15" s="30">
        <f t="shared" ca="1" si="28"/>
        <v>0</v>
      </c>
      <c r="CK15" s="33"/>
      <c r="CL15" s="12"/>
      <c r="CM15" s="30">
        <f t="shared" ca="1" si="29"/>
        <v>0</v>
      </c>
      <c r="CN15" s="33"/>
      <c r="CO15" s="12"/>
      <c r="CP15" s="30">
        <f t="shared" ca="1" si="30"/>
        <v>0</v>
      </c>
      <c r="CQ15" s="33"/>
      <c r="CR15" s="12"/>
      <c r="CS15" s="30">
        <f t="shared" ca="1" si="31"/>
        <v>0</v>
      </c>
      <c r="CT15" s="33"/>
      <c r="CU15" s="12"/>
      <c r="CV15" s="30">
        <f t="shared" ca="1" si="32"/>
        <v>0</v>
      </c>
      <c r="CW15" s="33"/>
      <c r="CX15" s="12"/>
      <c r="CY15" s="30">
        <f t="shared" ca="1" si="33"/>
        <v>0</v>
      </c>
      <c r="CZ15" s="33"/>
      <c r="DA15" s="12"/>
      <c r="DB15" s="30">
        <f t="shared" ca="1" si="34"/>
        <v>0</v>
      </c>
      <c r="DC15" s="33"/>
      <c r="DD15" s="12"/>
      <c r="DE15" s="30">
        <f t="shared" ca="1" si="35"/>
        <v>0</v>
      </c>
      <c r="DF15" s="33"/>
      <c r="DG15" s="12"/>
      <c r="DH15" s="30">
        <f t="shared" ca="1" si="36"/>
        <v>0</v>
      </c>
      <c r="DI15" s="33"/>
      <c r="DJ15" s="12"/>
      <c r="DK15" s="30">
        <f t="shared" ca="1" si="37"/>
        <v>0</v>
      </c>
      <c r="DL15" s="33"/>
      <c r="DM15" s="12"/>
      <c r="DN15" s="30">
        <f t="shared" ca="1" si="38"/>
        <v>0</v>
      </c>
      <c r="DO15" s="33"/>
      <c r="DP15" s="12"/>
      <c r="DQ15" s="30">
        <f t="shared" ca="1" si="39"/>
        <v>0</v>
      </c>
      <c r="DR15" s="33"/>
      <c r="DS15" s="12"/>
      <c r="DT15" s="30">
        <f t="shared" ca="1" si="40"/>
        <v>0</v>
      </c>
      <c r="DU15" s="33"/>
      <c r="DV15" s="12"/>
      <c r="DW15" s="30">
        <f t="shared" ca="1" si="41"/>
        <v>0</v>
      </c>
      <c r="DX15" s="33"/>
      <c r="DY15" s="12"/>
      <c r="DZ15" s="30">
        <f t="shared" ca="1" si="42"/>
        <v>0</v>
      </c>
      <c r="EA15" s="33"/>
      <c r="EB15" s="57">
        <f t="shared" ca="1" si="43"/>
        <v>16</v>
      </c>
      <c r="EC15" s="225" t="str">
        <f t="shared" si="45"/>
        <v>Башуров Павел - Романова Ирина</v>
      </c>
      <c r="ED15" s="226"/>
      <c r="EE15" s="227"/>
      <c r="EF15" s="34">
        <f t="shared" ca="1" si="44"/>
        <v>6</v>
      </c>
    </row>
    <row r="16" spans="1:136" ht="15" thickBot="1" x14ac:dyDescent="0.3">
      <c r="A16" s="5">
        <f>A15+1</f>
        <v>2</v>
      </c>
      <c r="B16" s="3" t="s">
        <v>143</v>
      </c>
      <c r="C16" s="12"/>
      <c r="D16" s="30">
        <f t="shared" ca="1" si="0"/>
        <v>0</v>
      </c>
      <c r="E16" s="33"/>
      <c r="F16" s="12"/>
      <c r="G16" s="30">
        <f t="shared" ca="1" si="1"/>
        <v>0</v>
      </c>
      <c r="H16" s="33"/>
      <c r="I16" s="12">
        <v>41</v>
      </c>
      <c r="J16" s="30">
        <f t="shared" ca="1" si="2"/>
        <v>8</v>
      </c>
      <c r="K16" s="33"/>
      <c r="L16" s="12"/>
      <c r="M16" s="30">
        <f t="shared" ca="1" si="3"/>
        <v>0</v>
      </c>
      <c r="N16" s="33"/>
      <c r="O16" s="12">
        <v>54</v>
      </c>
      <c r="P16" s="30">
        <f t="shared" ca="1" si="4"/>
        <v>7</v>
      </c>
      <c r="Q16" s="33"/>
      <c r="R16" s="12"/>
      <c r="S16" s="30">
        <f t="shared" ca="1" si="5"/>
        <v>0</v>
      </c>
      <c r="T16" s="33"/>
      <c r="U16" s="12"/>
      <c r="V16" s="30">
        <f t="shared" ca="1" si="6"/>
        <v>0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/>
      <c r="AE16" s="30">
        <f t="shared" ca="1" si="9"/>
        <v>0</v>
      </c>
      <c r="AF16" s="33"/>
      <c r="AG16" s="12"/>
      <c r="AH16" s="30">
        <f t="shared" ca="1" si="10"/>
        <v>0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12"/>
      <c r="BI16" s="30">
        <f t="shared" ca="1" si="19"/>
        <v>0</v>
      </c>
      <c r="BJ16" s="33"/>
      <c r="BK16" s="12"/>
      <c r="BL16" s="30">
        <f t="shared" ca="1" si="20"/>
        <v>0</v>
      </c>
      <c r="BM16" s="33"/>
      <c r="BN16" s="12"/>
      <c r="BO16" s="30">
        <f t="shared" ca="1" si="21"/>
        <v>0</v>
      </c>
      <c r="BP16" s="33"/>
      <c r="BQ16" s="12"/>
      <c r="BR16" s="30">
        <f t="shared" ca="1" si="22"/>
        <v>0</v>
      </c>
      <c r="BS16" s="33"/>
      <c r="BT16" s="12"/>
      <c r="BU16" s="30">
        <f t="shared" ca="1" si="23"/>
        <v>0</v>
      </c>
      <c r="BV16" s="33"/>
      <c r="BW16" s="12"/>
      <c r="BX16" s="30">
        <f t="shared" ca="1" si="24"/>
        <v>0</v>
      </c>
      <c r="BY16" s="33"/>
      <c r="BZ16" s="12"/>
      <c r="CA16" s="30">
        <f t="shared" ca="1" si="25"/>
        <v>0</v>
      </c>
      <c r="CB16" s="33"/>
      <c r="CC16" s="12"/>
      <c r="CD16" s="30">
        <f t="shared" ca="1" si="26"/>
        <v>0</v>
      </c>
      <c r="CE16" s="33"/>
      <c r="CF16" s="12"/>
      <c r="CG16" s="30">
        <f t="shared" ca="1" si="27"/>
        <v>0</v>
      </c>
      <c r="CH16" s="33"/>
      <c r="CI16" s="12"/>
      <c r="CJ16" s="30">
        <f t="shared" ca="1" si="28"/>
        <v>0</v>
      </c>
      <c r="CK16" s="33"/>
      <c r="CL16" s="12"/>
      <c r="CM16" s="30">
        <f t="shared" ca="1" si="29"/>
        <v>0</v>
      </c>
      <c r="CN16" s="33"/>
      <c r="CO16" s="12"/>
      <c r="CP16" s="30">
        <f t="shared" ca="1" si="30"/>
        <v>0</v>
      </c>
      <c r="CQ16" s="33"/>
      <c r="CR16" s="12"/>
      <c r="CS16" s="30">
        <f t="shared" ca="1" si="31"/>
        <v>0</v>
      </c>
      <c r="CT16" s="33"/>
      <c r="CU16" s="12"/>
      <c r="CV16" s="30">
        <f t="shared" ca="1" si="32"/>
        <v>0</v>
      </c>
      <c r="CW16" s="33"/>
      <c r="CX16" s="12"/>
      <c r="CY16" s="30">
        <f t="shared" ca="1" si="33"/>
        <v>0</v>
      </c>
      <c r="CZ16" s="33"/>
      <c r="DA16" s="12"/>
      <c r="DB16" s="30">
        <f t="shared" ca="1" si="34"/>
        <v>0</v>
      </c>
      <c r="DC16" s="33"/>
      <c r="DD16" s="12"/>
      <c r="DE16" s="30">
        <f t="shared" ca="1" si="35"/>
        <v>0</v>
      </c>
      <c r="DF16" s="33"/>
      <c r="DG16" s="12"/>
      <c r="DH16" s="30">
        <f t="shared" ca="1" si="36"/>
        <v>0</v>
      </c>
      <c r="DI16" s="33"/>
      <c r="DJ16" s="12"/>
      <c r="DK16" s="30">
        <f t="shared" ca="1" si="37"/>
        <v>0</v>
      </c>
      <c r="DL16" s="33"/>
      <c r="DM16" s="12"/>
      <c r="DN16" s="30">
        <f t="shared" ca="1" si="38"/>
        <v>0</v>
      </c>
      <c r="DO16" s="33"/>
      <c r="DP16" s="12"/>
      <c r="DQ16" s="30">
        <f t="shared" ca="1" si="39"/>
        <v>0</v>
      </c>
      <c r="DR16" s="33"/>
      <c r="DS16" s="12"/>
      <c r="DT16" s="30">
        <f t="shared" ca="1" si="40"/>
        <v>0</v>
      </c>
      <c r="DU16" s="33"/>
      <c r="DV16" s="12"/>
      <c r="DW16" s="30">
        <f t="shared" ca="1" si="41"/>
        <v>0</v>
      </c>
      <c r="DX16" s="33"/>
      <c r="DY16" s="12"/>
      <c r="DZ16" s="30">
        <f t="shared" ca="1" si="42"/>
        <v>0</v>
      </c>
      <c r="EA16" s="33"/>
      <c r="EB16" s="57">
        <f t="shared" ca="1" si="43"/>
        <v>15</v>
      </c>
      <c r="EC16" s="225" t="str">
        <f t="shared" si="45"/>
        <v>Кирков Кирилл - Сметанюк Арина</v>
      </c>
      <c r="ED16" s="226"/>
      <c r="EE16" s="227"/>
      <c r="EF16" s="34">
        <f t="shared" ca="1" si="44"/>
        <v>7</v>
      </c>
    </row>
    <row r="17" spans="1:136" ht="15" thickBot="1" x14ac:dyDescent="0.3">
      <c r="A17" s="5">
        <f>A16+1</f>
        <v>3</v>
      </c>
      <c r="B17" s="32" t="s">
        <v>35</v>
      </c>
      <c r="C17" s="12"/>
      <c r="D17" s="30">
        <f t="shared" ca="1" si="0"/>
        <v>0</v>
      </c>
      <c r="E17" s="47"/>
      <c r="F17" s="12"/>
      <c r="G17" s="30">
        <f t="shared" ca="1" si="1"/>
        <v>0</v>
      </c>
      <c r="H17" s="47"/>
      <c r="I17" s="12">
        <v>63</v>
      </c>
      <c r="J17" s="30">
        <f t="shared" ca="1" si="2"/>
        <v>7</v>
      </c>
      <c r="K17" s="47"/>
      <c r="L17" s="12"/>
      <c r="M17" s="30">
        <f t="shared" ca="1" si="3"/>
        <v>0</v>
      </c>
      <c r="N17" s="47"/>
      <c r="O17" s="12"/>
      <c r="P17" s="30">
        <f t="shared" ca="1" si="4"/>
        <v>0</v>
      </c>
      <c r="Q17" s="47"/>
      <c r="R17" s="12"/>
      <c r="S17" s="30">
        <f t="shared" ca="1" si="5"/>
        <v>0</v>
      </c>
      <c r="T17" s="47"/>
      <c r="U17" s="12"/>
      <c r="V17" s="30">
        <f t="shared" ca="1" si="6"/>
        <v>0</v>
      </c>
      <c r="W17" s="47"/>
      <c r="X17" s="12"/>
      <c r="Y17" s="30">
        <f t="shared" ca="1" si="7"/>
        <v>0</v>
      </c>
      <c r="Z17" s="47"/>
      <c r="AA17" s="12">
        <v>86</v>
      </c>
      <c r="AB17" s="30">
        <f t="shared" ca="1" si="8"/>
        <v>7</v>
      </c>
      <c r="AC17" s="47"/>
      <c r="AD17" s="12"/>
      <c r="AE17" s="30">
        <f t="shared" ca="1" si="9"/>
        <v>0</v>
      </c>
      <c r="AF17" s="47"/>
      <c r="AG17" s="12"/>
      <c r="AH17" s="30">
        <f t="shared" ca="1" si="10"/>
        <v>0</v>
      </c>
      <c r="AI17" s="47"/>
      <c r="AJ17" s="12"/>
      <c r="AK17" s="30">
        <f t="shared" ca="1" si="11"/>
        <v>0</v>
      </c>
      <c r="AL17" s="47"/>
      <c r="AM17" s="12"/>
      <c r="AN17" s="30">
        <f t="shared" ca="1" si="12"/>
        <v>0</v>
      </c>
      <c r="AO17" s="47"/>
      <c r="AP17" s="12"/>
      <c r="AQ17" s="30">
        <f t="shared" ca="1" si="13"/>
        <v>0</v>
      </c>
      <c r="AR17" s="47"/>
      <c r="AS17" s="12"/>
      <c r="AT17" s="30">
        <f t="shared" ca="1" si="14"/>
        <v>0</v>
      </c>
      <c r="AU17" s="47"/>
      <c r="AV17" s="12"/>
      <c r="AW17" s="30">
        <f t="shared" ca="1" si="15"/>
        <v>0</v>
      </c>
      <c r="AX17" s="47"/>
      <c r="AY17" s="12"/>
      <c r="AZ17" s="30">
        <f t="shared" ca="1" si="16"/>
        <v>0</v>
      </c>
      <c r="BA17" s="47"/>
      <c r="BB17" s="12"/>
      <c r="BC17" s="30">
        <f t="shared" ca="1" si="17"/>
        <v>0</v>
      </c>
      <c r="BD17" s="47"/>
      <c r="BE17" s="12"/>
      <c r="BF17" s="30">
        <f t="shared" ca="1" si="18"/>
        <v>0</v>
      </c>
      <c r="BG17" s="47"/>
      <c r="BH17" s="12"/>
      <c r="BI17" s="30">
        <f t="shared" ca="1" si="19"/>
        <v>0</v>
      </c>
      <c r="BJ17" s="47"/>
      <c r="BK17" s="12"/>
      <c r="BL17" s="30">
        <f t="shared" ca="1" si="20"/>
        <v>0</v>
      </c>
      <c r="BM17" s="47"/>
      <c r="BN17" s="12"/>
      <c r="BO17" s="30">
        <f t="shared" ca="1" si="21"/>
        <v>0</v>
      </c>
      <c r="BP17" s="47"/>
      <c r="BQ17" s="12"/>
      <c r="BR17" s="30">
        <f t="shared" ca="1" si="22"/>
        <v>0</v>
      </c>
      <c r="BS17" s="47"/>
      <c r="BT17" s="12"/>
      <c r="BU17" s="30">
        <f t="shared" ca="1" si="23"/>
        <v>0</v>
      </c>
      <c r="BV17" s="47"/>
      <c r="BW17" s="12"/>
      <c r="BX17" s="30">
        <f t="shared" ca="1" si="24"/>
        <v>0</v>
      </c>
      <c r="BY17" s="47"/>
      <c r="BZ17" s="12"/>
      <c r="CA17" s="30">
        <f t="shared" ca="1" si="25"/>
        <v>0</v>
      </c>
      <c r="CB17" s="47"/>
      <c r="CC17" s="12"/>
      <c r="CD17" s="30">
        <f t="shared" ca="1" si="26"/>
        <v>0</v>
      </c>
      <c r="CE17" s="47"/>
      <c r="CF17" s="12"/>
      <c r="CG17" s="30">
        <f t="shared" ca="1" si="27"/>
        <v>0</v>
      </c>
      <c r="CH17" s="47"/>
      <c r="CI17" s="12"/>
      <c r="CJ17" s="30">
        <f t="shared" ca="1" si="28"/>
        <v>0</v>
      </c>
      <c r="CK17" s="47"/>
      <c r="CL17" s="12"/>
      <c r="CM17" s="30">
        <f t="shared" ca="1" si="29"/>
        <v>0</v>
      </c>
      <c r="CN17" s="47"/>
      <c r="CO17" s="12"/>
      <c r="CP17" s="30">
        <f t="shared" ca="1" si="30"/>
        <v>0</v>
      </c>
      <c r="CQ17" s="47"/>
      <c r="CR17" s="12"/>
      <c r="CS17" s="30">
        <f t="shared" ca="1" si="31"/>
        <v>0</v>
      </c>
      <c r="CT17" s="47"/>
      <c r="CU17" s="12"/>
      <c r="CV17" s="30">
        <f t="shared" ca="1" si="32"/>
        <v>0</v>
      </c>
      <c r="CW17" s="47"/>
      <c r="CX17" s="12"/>
      <c r="CY17" s="30">
        <f t="shared" ca="1" si="33"/>
        <v>0</v>
      </c>
      <c r="CZ17" s="47"/>
      <c r="DA17" s="12"/>
      <c r="DB17" s="30">
        <f t="shared" ca="1" si="34"/>
        <v>0</v>
      </c>
      <c r="DC17" s="47"/>
      <c r="DD17" s="12"/>
      <c r="DE17" s="30">
        <f t="shared" ca="1" si="35"/>
        <v>0</v>
      </c>
      <c r="DF17" s="47"/>
      <c r="DG17" s="12"/>
      <c r="DH17" s="30">
        <f t="shared" ca="1" si="36"/>
        <v>0</v>
      </c>
      <c r="DI17" s="47"/>
      <c r="DJ17" s="12"/>
      <c r="DK17" s="30">
        <f t="shared" ca="1" si="37"/>
        <v>0</v>
      </c>
      <c r="DL17" s="47"/>
      <c r="DM17" s="12"/>
      <c r="DN17" s="30">
        <f t="shared" ca="1" si="38"/>
        <v>0</v>
      </c>
      <c r="DO17" s="47"/>
      <c r="DP17" s="12"/>
      <c r="DQ17" s="30">
        <f t="shared" ca="1" si="39"/>
        <v>0</v>
      </c>
      <c r="DR17" s="47"/>
      <c r="DS17" s="12"/>
      <c r="DT17" s="30">
        <f t="shared" ca="1" si="40"/>
        <v>0</v>
      </c>
      <c r="DU17" s="47"/>
      <c r="DV17" s="12"/>
      <c r="DW17" s="30">
        <f t="shared" ca="1" si="41"/>
        <v>0</v>
      </c>
      <c r="DX17" s="47"/>
      <c r="DY17" s="12"/>
      <c r="DZ17" s="30">
        <f t="shared" ca="1" si="42"/>
        <v>0</v>
      </c>
      <c r="EA17" s="47"/>
      <c r="EB17" s="57">
        <f t="shared" ca="1" si="43"/>
        <v>14</v>
      </c>
      <c r="EC17" s="225" t="str">
        <f t="shared" si="45"/>
        <v>Шарафутдинов Даниил - Белис Дарья</v>
      </c>
      <c r="ED17" s="226"/>
      <c r="EE17" s="227"/>
      <c r="EF17" s="34">
        <f t="shared" ca="1" si="44"/>
        <v>8</v>
      </c>
    </row>
    <row r="18" spans="1:136" ht="15" thickBot="1" x14ac:dyDescent="0.3">
      <c r="A18" s="5">
        <f>A17+1</f>
        <v>4</v>
      </c>
      <c r="B18" s="3" t="s">
        <v>34</v>
      </c>
      <c r="C18" s="12"/>
      <c r="D18" s="30">
        <f t="shared" ca="1" si="0"/>
        <v>0</v>
      </c>
      <c r="E18" s="33"/>
      <c r="F18" s="12"/>
      <c r="G18" s="30">
        <f t="shared" ca="1" si="1"/>
        <v>0</v>
      </c>
      <c r="H18" s="33"/>
      <c r="I18" s="12">
        <v>52</v>
      </c>
      <c r="J18" s="30">
        <f t="shared" ca="1" si="2"/>
        <v>7</v>
      </c>
      <c r="K18" s="33"/>
      <c r="L18" s="12"/>
      <c r="M18" s="30">
        <f t="shared" ca="1" si="3"/>
        <v>0</v>
      </c>
      <c r="N18" s="33"/>
      <c r="O18" s="12"/>
      <c r="P18" s="30">
        <f t="shared" ca="1" si="4"/>
        <v>0</v>
      </c>
      <c r="Q18" s="33"/>
      <c r="R18" s="12"/>
      <c r="S18" s="30">
        <f t="shared" ca="1" si="5"/>
        <v>0</v>
      </c>
      <c r="T18" s="33"/>
      <c r="U18" s="12"/>
      <c r="V18" s="30">
        <f t="shared" ca="1" si="6"/>
        <v>0</v>
      </c>
      <c r="W18" s="33"/>
      <c r="X18" s="12"/>
      <c r="Y18" s="30">
        <f t="shared" ca="1" si="7"/>
        <v>0</v>
      </c>
      <c r="Z18" s="33"/>
      <c r="AA18" s="12"/>
      <c r="AB18" s="30">
        <f t="shared" ca="1" si="8"/>
        <v>0</v>
      </c>
      <c r="AC18" s="33"/>
      <c r="AD18" s="12"/>
      <c r="AE18" s="30">
        <f t="shared" ca="1" si="9"/>
        <v>0</v>
      </c>
      <c r="AF18" s="33"/>
      <c r="AG18" s="12"/>
      <c r="AH18" s="30">
        <f t="shared" ca="1" si="10"/>
        <v>0</v>
      </c>
      <c r="AI18" s="33"/>
      <c r="AJ18" s="12"/>
      <c r="AK18" s="30">
        <f t="shared" ca="1" si="11"/>
        <v>0</v>
      </c>
      <c r="AL18" s="33"/>
      <c r="AM18" s="12"/>
      <c r="AN18" s="30">
        <f t="shared" ca="1" si="12"/>
        <v>0</v>
      </c>
      <c r="AO18" s="33"/>
      <c r="AP18" s="12"/>
      <c r="AQ18" s="30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30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12"/>
      <c r="BI18" s="30">
        <f t="shared" ca="1" si="19"/>
        <v>0</v>
      </c>
      <c r="BJ18" s="33"/>
      <c r="BK18" s="12"/>
      <c r="BL18" s="30">
        <f t="shared" ca="1" si="20"/>
        <v>0</v>
      </c>
      <c r="BM18" s="33"/>
      <c r="BN18" s="12"/>
      <c r="BO18" s="30">
        <f t="shared" ca="1" si="21"/>
        <v>0</v>
      </c>
      <c r="BP18" s="33"/>
      <c r="BQ18" s="12"/>
      <c r="BR18" s="30">
        <f t="shared" ca="1" si="22"/>
        <v>0</v>
      </c>
      <c r="BS18" s="33"/>
      <c r="BT18" s="12"/>
      <c r="BU18" s="30">
        <f t="shared" ca="1" si="23"/>
        <v>0</v>
      </c>
      <c r="BV18" s="33"/>
      <c r="BW18" s="12"/>
      <c r="BX18" s="30">
        <f t="shared" ca="1" si="24"/>
        <v>0</v>
      </c>
      <c r="BY18" s="33"/>
      <c r="BZ18" s="12"/>
      <c r="CA18" s="30">
        <f t="shared" ca="1" si="25"/>
        <v>0</v>
      </c>
      <c r="CB18" s="33"/>
      <c r="CC18" s="12"/>
      <c r="CD18" s="30">
        <f t="shared" ca="1" si="26"/>
        <v>0</v>
      </c>
      <c r="CE18" s="33"/>
      <c r="CF18" s="12"/>
      <c r="CG18" s="30">
        <f t="shared" ca="1" si="27"/>
        <v>0</v>
      </c>
      <c r="CH18" s="33"/>
      <c r="CI18" s="12"/>
      <c r="CJ18" s="30">
        <f t="shared" ca="1" si="28"/>
        <v>0</v>
      </c>
      <c r="CK18" s="33"/>
      <c r="CL18" s="12"/>
      <c r="CM18" s="30">
        <f t="shared" ca="1" si="29"/>
        <v>0</v>
      </c>
      <c r="CN18" s="33"/>
      <c r="CO18" s="12"/>
      <c r="CP18" s="30">
        <f t="shared" ca="1" si="30"/>
        <v>0</v>
      </c>
      <c r="CQ18" s="33"/>
      <c r="CR18" s="12"/>
      <c r="CS18" s="30">
        <f t="shared" ca="1" si="31"/>
        <v>0</v>
      </c>
      <c r="CT18" s="33"/>
      <c r="CU18" s="12"/>
      <c r="CV18" s="30">
        <f t="shared" ca="1" si="32"/>
        <v>0</v>
      </c>
      <c r="CW18" s="33"/>
      <c r="CX18" s="12"/>
      <c r="CY18" s="30">
        <f t="shared" ca="1" si="33"/>
        <v>0</v>
      </c>
      <c r="CZ18" s="33"/>
      <c r="DA18" s="12"/>
      <c r="DB18" s="30">
        <f t="shared" ca="1" si="34"/>
        <v>0</v>
      </c>
      <c r="DC18" s="33"/>
      <c r="DD18" s="12"/>
      <c r="DE18" s="30">
        <f t="shared" ca="1" si="35"/>
        <v>0</v>
      </c>
      <c r="DF18" s="33"/>
      <c r="DG18" s="12"/>
      <c r="DH18" s="30">
        <f t="shared" ca="1" si="36"/>
        <v>0</v>
      </c>
      <c r="DI18" s="33"/>
      <c r="DJ18" s="12"/>
      <c r="DK18" s="30">
        <f t="shared" ca="1" si="37"/>
        <v>0</v>
      </c>
      <c r="DL18" s="33"/>
      <c r="DM18" s="12"/>
      <c r="DN18" s="30">
        <f t="shared" ca="1" si="38"/>
        <v>0</v>
      </c>
      <c r="DO18" s="33"/>
      <c r="DP18" s="12"/>
      <c r="DQ18" s="30">
        <f t="shared" ca="1" si="39"/>
        <v>0</v>
      </c>
      <c r="DR18" s="33"/>
      <c r="DS18" s="12"/>
      <c r="DT18" s="30">
        <f t="shared" ca="1" si="40"/>
        <v>0</v>
      </c>
      <c r="DU18" s="33"/>
      <c r="DV18" s="12"/>
      <c r="DW18" s="30">
        <f t="shared" ca="1" si="41"/>
        <v>0</v>
      </c>
      <c r="DX18" s="33"/>
      <c r="DY18" s="12"/>
      <c r="DZ18" s="30">
        <f t="shared" ca="1" si="42"/>
        <v>0</v>
      </c>
      <c r="EA18" s="33"/>
      <c r="EB18" s="57">
        <f t="shared" ca="1" si="43"/>
        <v>7</v>
      </c>
      <c r="EC18" s="225" t="str">
        <f t="shared" si="45"/>
        <v>Копотилкин Александр - Фрик Мария</v>
      </c>
      <c r="ED18" s="226"/>
      <c r="EE18" s="227"/>
      <c r="EF18" s="34">
        <f t="shared" ca="1" si="44"/>
        <v>9</v>
      </c>
    </row>
    <row r="19" spans="1:136" s="35" customFormat="1" ht="15" thickBot="1" x14ac:dyDescent="0.3">
      <c r="A19" s="5">
        <f>A18+1</f>
        <v>5</v>
      </c>
      <c r="B19" s="3" t="s">
        <v>42</v>
      </c>
      <c r="C19" s="12"/>
      <c r="D19" s="30">
        <f t="shared" ca="1" si="0"/>
        <v>0</v>
      </c>
      <c r="E19" s="33"/>
      <c r="F19" s="12"/>
      <c r="G19" s="30">
        <f t="shared" ca="1" si="1"/>
        <v>0</v>
      </c>
      <c r="H19" s="33"/>
      <c r="I19" s="12">
        <v>54</v>
      </c>
      <c r="J19" s="30">
        <f t="shared" ca="1" si="2"/>
        <v>7</v>
      </c>
      <c r="K19" s="33"/>
      <c r="L19" s="12"/>
      <c r="M19" s="30">
        <f t="shared" ca="1" si="3"/>
        <v>0</v>
      </c>
      <c r="N19" s="33"/>
      <c r="O19" s="12"/>
      <c r="P19" s="30">
        <f t="shared" ca="1" si="4"/>
        <v>0</v>
      </c>
      <c r="Q19" s="33"/>
      <c r="R19" s="12"/>
      <c r="S19" s="30">
        <f t="shared" ca="1" si="5"/>
        <v>0</v>
      </c>
      <c r="T19" s="33"/>
      <c r="U19" s="12"/>
      <c r="V19" s="30">
        <f t="shared" ca="1" si="6"/>
        <v>0</v>
      </c>
      <c r="W19" s="33"/>
      <c r="X19" s="12"/>
      <c r="Y19" s="30">
        <f t="shared" ca="1" si="7"/>
        <v>0</v>
      </c>
      <c r="Z19" s="33"/>
      <c r="AA19" s="12"/>
      <c r="AB19" s="30">
        <f t="shared" ca="1" si="8"/>
        <v>0</v>
      </c>
      <c r="AC19" s="33"/>
      <c r="AD19" s="12"/>
      <c r="AE19" s="30">
        <f t="shared" ca="1" si="9"/>
        <v>0</v>
      </c>
      <c r="AF19" s="33"/>
      <c r="AG19" s="12"/>
      <c r="AH19" s="30">
        <f t="shared" ca="1" si="10"/>
        <v>0</v>
      </c>
      <c r="AI19" s="33"/>
      <c r="AJ19" s="12"/>
      <c r="AK19" s="30">
        <f t="shared" ca="1" si="11"/>
        <v>0</v>
      </c>
      <c r="AL19" s="33"/>
      <c r="AM19" s="12"/>
      <c r="AN19" s="30">
        <f t="shared" ca="1" si="12"/>
        <v>0</v>
      </c>
      <c r="AO19" s="33"/>
      <c r="AP19" s="12"/>
      <c r="AQ19" s="30">
        <f t="shared" ca="1" si="13"/>
        <v>0</v>
      </c>
      <c r="AR19" s="33"/>
      <c r="AS19" s="12"/>
      <c r="AT19" s="30">
        <f t="shared" ca="1" si="14"/>
        <v>0</v>
      </c>
      <c r="AU19" s="33"/>
      <c r="AV19" s="12"/>
      <c r="AW19" s="30">
        <f t="shared" ca="1" si="15"/>
        <v>0</v>
      </c>
      <c r="AX19" s="33"/>
      <c r="AY19" s="12"/>
      <c r="AZ19" s="30">
        <f t="shared" ca="1" si="16"/>
        <v>0</v>
      </c>
      <c r="BA19" s="33"/>
      <c r="BB19" s="12"/>
      <c r="BC19" s="30">
        <f t="shared" ca="1" si="17"/>
        <v>0</v>
      </c>
      <c r="BD19" s="33"/>
      <c r="BE19" s="12"/>
      <c r="BF19" s="30">
        <f t="shared" ca="1" si="18"/>
        <v>0</v>
      </c>
      <c r="BG19" s="33"/>
      <c r="BH19" s="12"/>
      <c r="BI19" s="30">
        <f t="shared" ca="1" si="19"/>
        <v>0</v>
      </c>
      <c r="BJ19" s="33"/>
      <c r="BK19" s="12"/>
      <c r="BL19" s="30">
        <f t="shared" ca="1" si="20"/>
        <v>0</v>
      </c>
      <c r="BM19" s="33"/>
      <c r="BN19" s="12"/>
      <c r="BO19" s="30">
        <f t="shared" ca="1" si="21"/>
        <v>0</v>
      </c>
      <c r="BP19" s="33"/>
      <c r="BQ19" s="12"/>
      <c r="BR19" s="30">
        <f t="shared" ca="1" si="22"/>
        <v>0</v>
      </c>
      <c r="BS19" s="33"/>
      <c r="BT19" s="12"/>
      <c r="BU19" s="30">
        <f t="shared" ca="1" si="23"/>
        <v>0</v>
      </c>
      <c r="BV19" s="33"/>
      <c r="BW19" s="12"/>
      <c r="BX19" s="30">
        <f t="shared" ca="1" si="24"/>
        <v>0</v>
      </c>
      <c r="BY19" s="33"/>
      <c r="BZ19" s="12"/>
      <c r="CA19" s="30">
        <f t="shared" ca="1" si="25"/>
        <v>0</v>
      </c>
      <c r="CB19" s="33"/>
      <c r="CC19" s="12"/>
      <c r="CD19" s="30">
        <f t="shared" ca="1" si="26"/>
        <v>0</v>
      </c>
      <c r="CE19" s="33"/>
      <c r="CF19" s="12"/>
      <c r="CG19" s="30">
        <f t="shared" ca="1" si="27"/>
        <v>0</v>
      </c>
      <c r="CH19" s="33"/>
      <c r="CI19" s="12"/>
      <c r="CJ19" s="30">
        <f t="shared" ca="1" si="28"/>
        <v>0</v>
      </c>
      <c r="CK19" s="33"/>
      <c r="CL19" s="12"/>
      <c r="CM19" s="30">
        <f t="shared" ca="1" si="29"/>
        <v>0</v>
      </c>
      <c r="CN19" s="33"/>
      <c r="CO19" s="12"/>
      <c r="CP19" s="30">
        <f t="shared" ca="1" si="30"/>
        <v>0</v>
      </c>
      <c r="CQ19" s="33"/>
      <c r="CR19" s="12"/>
      <c r="CS19" s="30">
        <f t="shared" ca="1" si="31"/>
        <v>0</v>
      </c>
      <c r="CT19" s="33"/>
      <c r="CU19" s="12"/>
      <c r="CV19" s="30">
        <f t="shared" ca="1" si="32"/>
        <v>0</v>
      </c>
      <c r="CW19" s="33"/>
      <c r="CX19" s="12"/>
      <c r="CY19" s="30">
        <f t="shared" ca="1" si="33"/>
        <v>0</v>
      </c>
      <c r="CZ19" s="33"/>
      <c r="DA19" s="12"/>
      <c r="DB19" s="30">
        <f t="shared" ca="1" si="34"/>
        <v>0</v>
      </c>
      <c r="DC19" s="33"/>
      <c r="DD19" s="12"/>
      <c r="DE19" s="30">
        <f t="shared" ca="1" si="35"/>
        <v>0</v>
      </c>
      <c r="DF19" s="33"/>
      <c r="DG19" s="12"/>
      <c r="DH19" s="30">
        <f t="shared" ca="1" si="36"/>
        <v>0</v>
      </c>
      <c r="DI19" s="33"/>
      <c r="DJ19" s="12"/>
      <c r="DK19" s="30">
        <f t="shared" ca="1" si="37"/>
        <v>0</v>
      </c>
      <c r="DL19" s="33"/>
      <c r="DM19" s="12"/>
      <c r="DN19" s="30">
        <f t="shared" ca="1" si="38"/>
        <v>0</v>
      </c>
      <c r="DO19" s="33"/>
      <c r="DP19" s="12"/>
      <c r="DQ19" s="30">
        <f t="shared" ca="1" si="39"/>
        <v>0</v>
      </c>
      <c r="DR19" s="33"/>
      <c r="DS19" s="12"/>
      <c r="DT19" s="30">
        <f t="shared" ca="1" si="40"/>
        <v>0</v>
      </c>
      <c r="DU19" s="33"/>
      <c r="DV19" s="12"/>
      <c r="DW19" s="30">
        <f t="shared" ca="1" si="41"/>
        <v>0</v>
      </c>
      <c r="DX19" s="33"/>
      <c r="DY19" s="12"/>
      <c r="DZ19" s="30">
        <f t="shared" ca="1" si="42"/>
        <v>0</v>
      </c>
      <c r="EA19" s="33"/>
      <c r="EB19" s="57">
        <f t="shared" ca="1" si="43"/>
        <v>7</v>
      </c>
      <c r="EC19" s="228" t="str">
        <f t="shared" si="45"/>
        <v>Рукосуев Степан - Чернядьева Анастасия</v>
      </c>
      <c r="ED19" s="229"/>
      <c r="EE19" s="230"/>
      <c r="EF19" s="34">
        <f t="shared" ca="1" si="44"/>
        <v>9</v>
      </c>
    </row>
    <row r="20" spans="1:136" ht="15" thickBot="1" x14ac:dyDescent="0.3">
      <c r="A20" s="5">
        <f>A19+1</f>
        <v>6</v>
      </c>
      <c r="B20" s="32" t="s">
        <v>145</v>
      </c>
      <c r="C20" s="12"/>
      <c r="D20" s="30">
        <f t="shared" ca="1" si="0"/>
        <v>0</v>
      </c>
      <c r="E20" s="47"/>
      <c r="F20" s="12"/>
      <c r="G20" s="30">
        <f t="shared" ca="1" si="1"/>
        <v>0</v>
      </c>
      <c r="H20" s="47"/>
      <c r="I20" s="12"/>
      <c r="J20" s="30">
        <f t="shared" ca="1" si="2"/>
        <v>0</v>
      </c>
      <c r="K20" s="47"/>
      <c r="L20" s="12"/>
      <c r="M20" s="30">
        <f t="shared" ca="1" si="3"/>
        <v>0</v>
      </c>
      <c r="N20" s="47"/>
      <c r="O20" s="12">
        <v>63</v>
      </c>
      <c r="P20" s="30">
        <f t="shared" ca="1" si="4"/>
        <v>7</v>
      </c>
      <c r="Q20" s="47"/>
      <c r="R20" s="12"/>
      <c r="S20" s="30">
        <f t="shared" ca="1" si="5"/>
        <v>0</v>
      </c>
      <c r="T20" s="47"/>
      <c r="U20" s="12"/>
      <c r="V20" s="30">
        <f t="shared" ca="1" si="6"/>
        <v>0</v>
      </c>
      <c r="W20" s="47"/>
      <c r="X20" s="12"/>
      <c r="Y20" s="30">
        <f t="shared" ca="1" si="7"/>
        <v>0</v>
      </c>
      <c r="Z20" s="47"/>
      <c r="AA20" s="12"/>
      <c r="AB20" s="30">
        <f t="shared" ca="1" si="8"/>
        <v>0</v>
      </c>
      <c r="AC20" s="47"/>
      <c r="AD20" s="12"/>
      <c r="AE20" s="30">
        <f t="shared" ca="1" si="9"/>
        <v>0</v>
      </c>
      <c r="AF20" s="47"/>
      <c r="AG20" s="12"/>
      <c r="AH20" s="30">
        <f t="shared" ca="1" si="10"/>
        <v>0</v>
      </c>
      <c r="AI20" s="47"/>
      <c r="AJ20" s="12"/>
      <c r="AK20" s="30">
        <f t="shared" ca="1" si="11"/>
        <v>0</v>
      </c>
      <c r="AL20" s="47"/>
      <c r="AM20" s="12"/>
      <c r="AN20" s="30">
        <f t="shared" ca="1" si="12"/>
        <v>0</v>
      </c>
      <c r="AO20" s="47"/>
      <c r="AP20" s="12"/>
      <c r="AQ20" s="30">
        <f t="shared" ca="1" si="13"/>
        <v>0</v>
      </c>
      <c r="AR20" s="47"/>
      <c r="AS20" s="12"/>
      <c r="AT20" s="30">
        <f t="shared" ca="1" si="14"/>
        <v>0</v>
      </c>
      <c r="AU20" s="47"/>
      <c r="AV20" s="12"/>
      <c r="AW20" s="30">
        <f t="shared" ca="1" si="15"/>
        <v>0</v>
      </c>
      <c r="AX20" s="47"/>
      <c r="AY20" s="12"/>
      <c r="AZ20" s="30">
        <f t="shared" ca="1" si="16"/>
        <v>0</v>
      </c>
      <c r="BA20" s="47"/>
      <c r="BB20" s="12"/>
      <c r="BC20" s="30">
        <f t="shared" ca="1" si="17"/>
        <v>0</v>
      </c>
      <c r="BD20" s="47"/>
      <c r="BE20" s="12"/>
      <c r="BF20" s="30">
        <f t="shared" ca="1" si="18"/>
        <v>0</v>
      </c>
      <c r="BG20" s="47"/>
      <c r="BH20" s="12"/>
      <c r="BI20" s="30">
        <f t="shared" ca="1" si="19"/>
        <v>0</v>
      </c>
      <c r="BJ20" s="47"/>
      <c r="BK20" s="12"/>
      <c r="BL20" s="30">
        <f t="shared" ca="1" si="20"/>
        <v>0</v>
      </c>
      <c r="BM20" s="47"/>
      <c r="BN20" s="12"/>
      <c r="BO20" s="30">
        <f t="shared" ca="1" si="21"/>
        <v>0</v>
      </c>
      <c r="BP20" s="47"/>
      <c r="BQ20" s="12"/>
      <c r="BR20" s="30">
        <f t="shared" ca="1" si="22"/>
        <v>0</v>
      </c>
      <c r="BS20" s="47"/>
      <c r="BT20" s="12"/>
      <c r="BU20" s="30">
        <f t="shared" ca="1" si="23"/>
        <v>0</v>
      </c>
      <c r="BV20" s="47"/>
      <c r="BW20" s="12"/>
      <c r="BX20" s="30">
        <f t="shared" ca="1" si="24"/>
        <v>0</v>
      </c>
      <c r="BY20" s="47"/>
      <c r="BZ20" s="12"/>
      <c r="CA20" s="30">
        <f t="shared" ca="1" si="25"/>
        <v>0</v>
      </c>
      <c r="CB20" s="47"/>
      <c r="CC20" s="12"/>
      <c r="CD20" s="30">
        <f t="shared" ca="1" si="26"/>
        <v>0</v>
      </c>
      <c r="CE20" s="47"/>
      <c r="CF20" s="12"/>
      <c r="CG20" s="30">
        <f t="shared" ca="1" si="27"/>
        <v>0</v>
      </c>
      <c r="CH20" s="47"/>
      <c r="CI20" s="12"/>
      <c r="CJ20" s="30">
        <f t="shared" ca="1" si="28"/>
        <v>0</v>
      </c>
      <c r="CK20" s="47"/>
      <c r="CL20" s="12"/>
      <c r="CM20" s="30">
        <f t="shared" ca="1" si="29"/>
        <v>0</v>
      </c>
      <c r="CN20" s="47"/>
      <c r="CO20" s="12"/>
      <c r="CP20" s="30">
        <f t="shared" ca="1" si="30"/>
        <v>0</v>
      </c>
      <c r="CQ20" s="47"/>
      <c r="CR20" s="12"/>
      <c r="CS20" s="30">
        <f t="shared" ca="1" si="31"/>
        <v>0</v>
      </c>
      <c r="CT20" s="47"/>
      <c r="CU20" s="12"/>
      <c r="CV20" s="30">
        <f t="shared" ca="1" si="32"/>
        <v>0</v>
      </c>
      <c r="CW20" s="47"/>
      <c r="CX20" s="12"/>
      <c r="CY20" s="30">
        <f t="shared" ca="1" si="33"/>
        <v>0</v>
      </c>
      <c r="CZ20" s="47"/>
      <c r="DA20" s="12"/>
      <c r="DB20" s="30">
        <f t="shared" ca="1" si="34"/>
        <v>0</v>
      </c>
      <c r="DC20" s="47"/>
      <c r="DD20" s="12"/>
      <c r="DE20" s="30">
        <f t="shared" ca="1" si="35"/>
        <v>0</v>
      </c>
      <c r="DF20" s="47"/>
      <c r="DG20" s="12"/>
      <c r="DH20" s="30">
        <f t="shared" ca="1" si="36"/>
        <v>0</v>
      </c>
      <c r="DI20" s="47"/>
      <c r="DJ20" s="12"/>
      <c r="DK20" s="30">
        <f t="shared" ca="1" si="37"/>
        <v>0</v>
      </c>
      <c r="DL20" s="47"/>
      <c r="DM20" s="12"/>
      <c r="DN20" s="30">
        <f t="shared" ca="1" si="38"/>
        <v>0</v>
      </c>
      <c r="DO20" s="47"/>
      <c r="DP20" s="12"/>
      <c r="DQ20" s="30">
        <f t="shared" ca="1" si="39"/>
        <v>0</v>
      </c>
      <c r="DR20" s="47"/>
      <c r="DS20" s="12"/>
      <c r="DT20" s="30">
        <f t="shared" ca="1" si="40"/>
        <v>0</v>
      </c>
      <c r="DU20" s="47"/>
      <c r="DV20" s="12"/>
      <c r="DW20" s="30">
        <f t="shared" ca="1" si="41"/>
        <v>0</v>
      </c>
      <c r="DX20" s="47"/>
      <c r="DY20" s="12"/>
      <c r="DZ20" s="30">
        <f t="shared" ca="1" si="42"/>
        <v>0</v>
      </c>
      <c r="EA20" s="47"/>
      <c r="EB20" s="57">
        <f t="shared" ca="1" si="43"/>
        <v>7</v>
      </c>
      <c r="EC20" s="225" t="str">
        <f t="shared" si="45"/>
        <v>Герман Александр - Мироненко Анастасия</v>
      </c>
      <c r="ED20" s="226"/>
      <c r="EE20" s="227"/>
      <c r="EF20" s="34">
        <f t="shared" ca="1" si="44"/>
        <v>9</v>
      </c>
    </row>
    <row r="21" spans="1:136" ht="15" thickBot="1" x14ac:dyDescent="0.3">
      <c r="A21" s="5">
        <f t="shared" ref="A21:A26" si="46">A20+1</f>
        <v>7</v>
      </c>
      <c r="B21" s="75"/>
      <c r="C21" s="40"/>
      <c r="D21" s="30">
        <f t="shared" ref="D21:D26" ca="1" si="47">IF(C21&gt;0,ROUND((INDIRECT(ADDRESS(C21,$C$7,,,"ТаблицаСоответствия"))+E21)*$C$8,0),)</f>
        <v>0</v>
      </c>
      <c r="E21" s="69"/>
      <c r="F21" s="40"/>
      <c r="G21" s="30">
        <f t="shared" ref="G21:G26" ca="1" si="48">IF(F21&gt;0,ROUND((INDIRECT(ADDRESS(F21,$F$7,,,"ТаблицаСоответствия"))+H21)*$F$8,0),)</f>
        <v>0</v>
      </c>
      <c r="H21" s="69"/>
      <c r="I21" s="40"/>
      <c r="J21" s="30">
        <f t="shared" ref="J21:J26" ca="1" si="49">IF(I21&gt;0,ROUND((INDIRECT(ADDRESS(I21,$I$7,,,"ТаблицаСоответствия"))+K21)*$I$8,0),)</f>
        <v>0</v>
      </c>
      <c r="K21" s="69"/>
      <c r="L21" s="40"/>
      <c r="M21" s="30">
        <f t="shared" ref="M21:M26" ca="1" si="50">IF(L21&gt;0,ROUND((INDIRECT(ADDRESS(L21,$L$7,,,"ТаблицаСоответствия"))+N21)*$L$8,0),)</f>
        <v>0</v>
      </c>
      <c r="N21" s="69"/>
      <c r="O21" s="40"/>
      <c r="P21" s="30">
        <f t="shared" ref="P21:P26" ca="1" si="51">IF(O21&gt;0,ROUND((INDIRECT(ADDRESS(O21,$O$7,,,"ТаблицаСоответствия"))+Q21)*$O$8,0),)</f>
        <v>0</v>
      </c>
      <c r="Q21" s="69"/>
      <c r="R21" s="40"/>
      <c r="S21" s="30">
        <f t="shared" ref="S21:S26" ca="1" si="52">IF(R21&gt;0,ROUND((INDIRECT(ADDRESS(R21,$R$7,,,"ТаблицаСоответствия"))+T21)*$R$8,0),)</f>
        <v>0</v>
      </c>
      <c r="T21" s="69"/>
      <c r="U21" s="40"/>
      <c r="V21" s="30">
        <f t="shared" ref="V21:V26" ca="1" si="53">IF(U21&gt;0,ROUND((INDIRECT(ADDRESS(U21,$U$7,,,"ТаблицаСоответствия"))+W21)*$U$8,0),)</f>
        <v>0</v>
      </c>
      <c r="W21" s="69"/>
      <c r="X21" s="40"/>
      <c r="Y21" s="30">
        <f t="shared" ref="Y21:Y26" ca="1" si="54">IF(X21&gt;0,ROUND((INDIRECT(ADDRESS(X21,$X$7,,,"ТаблицаСоответствия"))+Z21)*$X$8,0),)</f>
        <v>0</v>
      </c>
      <c r="Z21" s="69"/>
      <c r="AA21" s="40"/>
      <c r="AB21" s="30">
        <f t="shared" ref="AB21:AB26" ca="1" si="55">IF(AA21&gt;0,ROUND((INDIRECT(ADDRESS(AA21,$AA$7,,,"ТаблицаСоответствия"))+AC21)*$AA$8,0),)</f>
        <v>0</v>
      </c>
      <c r="AC21" s="69"/>
      <c r="AD21" s="40"/>
      <c r="AE21" s="30">
        <f t="shared" ref="AE21:AE26" ca="1" si="56">IF(AD21&gt;0,ROUND((INDIRECT(ADDRESS(AD21,$AD$7,,,"ТаблицаСоответствия"))+AF21)*$AD$8,0),)</f>
        <v>0</v>
      </c>
      <c r="AF21" s="69"/>
      <c r="AG21" s="40"/>
      <c r="AH21" s="41">
        <f t="shared" ref="AH21:AH26" ca="1" si="57">IF(AG21&gt;0,ROUND((INDIRECT(ADDRESS(AG21,$AG$7,,,"ТаблицаСоответствия"))+AI21)*$AG$8,0),)</f>
        <v>0</v>
      </c>
      <c r="AI21" s="69"/>
      <c r="AJ21" s="40"/>
      <c r="AK21" s="30">
        <f t="shared" ref="AK21:AK26" ca="1" si="58">IF(AJ21&gt;0,ROUND((INDIRECT(ADDRESS(AJ21,$AJ$7,,,"ТаблицаСоответствия"))+AL21)*$AJ$8,0),)</f>
        <v>0</v>
      </c>
      <c r="AL21" s="69"/>
      <c r="AM21" s="40"/>
      <c r="AN21" s="30">
        <f t="shared" ref="AN21:AN26" ca="1" si="59">IF(AM21&gt;0,ROUND((INDIRECT(ADDRESS(AM21,$AM$7,,,"ТаблицаСоответствия"))+AO21)*$AM$8,0),)</f>
        <v>0</v>
      </c>
      <c r="AO21" s="69"/>
      <c r="AP21" s="40"/>
      <c r="AQ21" s="30">
        <f t="shared" ref="AQ21:AQ26" ca="1" si="60">IF(AP21&gt;0,ROUND((INDIRECT(ADDRESS(AP21,$AP$7,,,"ТаблицаСоответствия"))+AR21)*$AP$8,0),)</f>
        <v>0</v>
      </c>
      <c r="AR21" s="69"/>
      <c r="AS21" s="40"/>
      <c r="AT21" s="30">
        <f t="shared" ref="AT21:AT26" ca="1" si="61">IF(AS21&gt;0,ROUND((INDIRECT(ADDRESS(AS21,$AS$7,,,"ТаблицаСоответствия"))+AU21)*$AS$8,0),)</f>
        <v>0</v>
      </c>
      <c r="AU21" s="69"/>
      <c r="AV21" s="40"/>
      <c r="AW21" s="30">
        <f t="shared" ref="AW21:AW26" ca="1" si="62">IF(AV21&gt;0,ROUND((INDIRECT(ADDRESS(AV21,$AV$7,,,"ТаблицаСоответствия"))+AX21)*$AV$8,0),)</f>
        <v>0</v>
      </c>
      <c r="AX21" s="69"/>
      <c r="AY21" s="40"/>
      <c r="AZ21" s="30">
        <f t="shared" ref="AZ21:AZ26" ca="1" si="63">IF(AY21&gt;0,ROUND((INDIRECT(ADDRESS(AY21,$AY$7,,,"ТаблицаСоответствия"))+BA21)*$AY$8,0),)</f>
        <v>0</v>
      </c>
      <c r="BA21" s="69"/>
      <c r="BB21" s="40"/>
      <c r="BC21" s="30">
        <f t="shared" ref="BC21:BC26" ca="1" si="64">IF(BB21&gt;0,ROUND((INDIRECT(ADDRESS(BB21,$BB$7,,,"ТаблицаСоответствия"))+BD21)*$BB$8,0),)</f>
        <v>0</v>
      </c>
      <c r="BD21" s="69"/>
      <c r="BE21" s="40"/>
      <c r="BF21" s="30">
        <f t="shared" ref="BF21:BF26" ca="1" si="65">IF(BE21&gt;0,ROUND((INDIRECT(ADDRESS(BE21,$BE$7,,,"ТаблицаСоответствия"))+BG21)*$BE$8,0),)</f>
        <v>0</v>
      </c>
      <c r="BG21" s="69"/>
      <c r="BH21" s="40"/>
      <c r="BI21" s="30">
        <f t="shared" ref="BI21:BI26" ca="1" si="66">IF(BH21&gt;0,ROUND((INDIRECT(ADDRESS(BH21,$BH$7,,,"ТаблицаСоответствия"))+BJ21)*$BH$8,0),)</f>
        <v>0</v>
      </c>
      <c r="BJ21" s="69"/>
      <c r="BK21" s="40"/>
      <c r="BL21" s="30">
        <f t="shared" ref="BL21:BL26" ca="1" si="67">IF(BK21&gt;0,ROUND((INDIRECT(ADDRESS(BK21,$BK$7,,,"ТаблицаСоответствия"))+BM21)*$BK$8,0),)</f>
        <v>0</v>
      </c>
      <c r="BM21" s="69"/>
      <c r="BN21" s="40"/>
      <c r="BO21" s="30">
        <f t="shared" ref="BO21:BO26" ca="1" si="68">IF(BN21&gt;0,ROUND((INDIRECT(ADDRESS(BN21,$BN$7,,,"ТаблицаСоответствия"))+BP21)*$BN$8,0),)</f>
        <v>0</v>
      </c>
      <c r="BP21" s="69"/>
      <c r="BQ21" s="40"/>
      <c r="BR21" s="30">
        <f t="shared" ref="BR21:BR26" ca="1" si="69">IF(BQ21&gt;0,ROUND((INDIRECT(ADDRESS(BQ21,$BQ$7,,,"ТаблицаСоответствия"))+BS21)*$BQ$8,0),)</f>
        <v>0</v>
      </c>
      <c r="BS21" s="69"/>
      <c r="BT21" s="40"/>
      <c r="BU21" s="30">
        <f t="shared" ref="BU21:BU26" ca="1" si="70">IF(BT21&gt;0,ROUND((INDIRECT(ADDRESS(BT21,$BT$7,,,"ТаблицаСоответствия"))+BV21)*$BT$8,0),)</f>
        <v>0</v>
      </c>
      <c r="BV21" s="69"/>
      <c r="BW21" s="40"/>
      <c r="BX21" s="30">
        <f t="shared" ref="BX21:BX26" ca="1" si="71">IF(BW21&gt;0,ROUND((INDIRECT(ADDRESS(BW21,$BW$7,,,"ТаблицаСоответствия"))+BY21)*$BW$8,0),)</f>
        <v>0</v>
      </c>
      <c r="BY21" s="69"/>
      <c r="BZ21" s="40"/>
      <c r="CA21" s="30">
        <f t="shared" ref="CA21:CA26" ca="1" si="72">IF(BZ21&gt;0,ROUND((INDIRECT(ADDRESS(BZ21,$BZ$7,,,"ТаблицаСоответствия"))+CB21)*$BZ$8,0),)</f>
        <v>0</v>
      </c>
      <c r="CB21" s="69"/>
      <c r="CC21" s="40"/>
      <c r="CD21" s="30">
        <f t="shared" ref="CD21:CD26" ca="1" si="73">IF(CC21&gt;0,ROUND((INDIRECT(ADDRESS(CC21,$CC$7,,,"ТаблицаСоответствия"))+CE21)*$CC$8,0),)</f>
        <v>0</v>
      </c>
      <c r="CE21" s="69"/>
      <c r="CF21" s="40"/>
      <c r="CG21" s="30">
        <f t="shared" ref="CG21:CG26" ca="1" si="74">IF(CF21&gt;0,ROUND((INDIRECT(ADDRESS(CF21,$CF$7,,,"ТаблицаСоответствия"))+CH21)*$CF$8,0),)</f>
        <v>0</v>
      </c>
      <c r="CH21" s="69"/>
      <c r="CI21" s="40"/>
      <c r="CJ21" s="30">
        <f t="shared" ref="CJ21:CJ26" ca="1" si="75">IF(CI21&gt;0,ROUND((INDIRECT(ADDRESS(CI21,$CI$7,,,"ТаблицаСоответствия"))+CK21)*$CI$8,0),)</f>
        <v>0</v>
      </c>
      <c r="CK21" s="69"/>
      <c r="CL21" s="40"/>
      <c r="CM21" s="30">
        <f t="shared" ref="CM21:CM26" ca="1" si="76">IF(CL21&gt;0,ROUND((INDIRECT(ADDRESS(CL21,$CL$7,,,"ТаблицаСоответствия"))+CN21)*$CL$8,0),)</f>
        <v>0</v>
      </c>
      <c r="CN21" s="69"/>
      <c r="CO21" s="40"/>
      <c r="CP21" s="30">
        <f t="shared" ref="CP21:CP26" ca="1" si="77">IF(CO21&gt;0,ROUND((INDIRECT(ADDRESS(CO21,$CO$7,,,"ТаблицаСоответствия"))+CQ21)*$CO$8,0),)</f>
        <v>0</v>
      </c>
      <c r="CQ21" s="69"/>
      <c r="CR21" s="40"/>
      <c r="CS21" s="30">
        <f t="shared" ref="CS21:CS26" ca="1" si="78">IF(CR21&gt;0,ROUND((INDIRECT(ADDRESS(CR21,$CR$7,,,"ТаблицаСоответствия"))+CT21)*$CR$8,0),)</f>
        <v>0</v>
      </c>
      <c r="CT21" s="69"/>
      <c r="CU21" s="40"/>
      <c r="CV21" s="30">
        <f t="shared" ref="CV21:CV26" ca="1" si="79">IF(CU21&gt;0,ROUND((INDIRECT(ADDRESS(CU21,$CU$7,,,"ТаблицаСоответствия"))+CW21)*$CU$8,0),)</f>
        <v>0</v>
      </c>
      <c r="CW21" s="69"/>
      <c r="CX21" s="40"/>
      <c r="CY21" s="30">
        <f t="shared" ref="CY21:CY26" ca="1" si="80">IF(CX21&gt;0,ROUND((INDIRECT(ADDRESS(CX21,$CX$7,,,"ТаблицаСоответствия"))+CZ21)*$CX$8,0),)</f>
        <v>0</v>
      </c>
      <c r="CZ21" s="69"/>
      <c r="DA21" s="40"/>
      <c r="DB21" s="30">
        <f t="shared" ref="DB21:DB26" ca="1" si="81">IF(DA21&gt;0,ROUND((INDIRECT(ADDRESS(DA21,$DA$7,,,"ТаблицаСоответствия"))+DC21)*$DA$8,0),)</f>
        <v>0</v>
      </c>
      <c r="DC21" s="69"/>
      <c r="DD21" s="40"/>
      <c r="DE21" s="30">
        <f t="shared" ref="DE21:DE26" ca="1" si="82">IF(DD21&gt;0,ROUND((INDIRECT(ADDRESS(DD21,$DD$7,,,"ТаблицаСоответствия"))+DF21)*$DD$8,0),)</f>
        <v>0</v>
      </c>
      <c r="DF21" s="69"/>
      <c r="DG21" s="40"/>
      <c r="DH21" s="30">
        <f t="shared" ref="DH21:DH26" ca="1" si="83">IF(DG21&gt;0,ROUND((INDIRECT(ADDRESS(DG21,$DG$7,,,"ТаблицаСоответствия"))+DI21)*$DG$8,0),)</f>
        <v>0</v>
      </c>
      <c r="DI21" s="69"/>
      <c r="DJ21" s="40"/>
      <c r="DK21" s="30">
        <f t="shared" ref="DK21:DK26" ca="1" si="84">IF(DJ21&gt;0,ROUND((INDIRECT(ADDRESS(DJ21,$DJ$7,,,"ТаблицаСоответствия"))+DL21)*$DJ$8,0),)</f>
        <v>0</v>
      </c>
      <c r="DL21" s="69"/>
      <c r="DM21" s="40"/>
      <c r="DN21" s="30">
        <f t="shared" ref="DN21:DN26" ca="1" si="85">IF(DM21&gt;0,ROUND((INDIRECT(ADDRESS(DM21,$DM$7,,,"ТаблицаСоответствия"))+DO21)*$DM$8,0),)</f>
        <v>0</v>
      </c>
      <c r="DO21" s="69"/>
      <c r="DP21" s="40"/>
      <c r="DQ21" s="30">
        <f t="shared" ref="DQ21:DQ26" ca="1" si="86">IF(DP21&gt;0,ROUND((INDIRECT(ADDRESS(DP21,$DP$7,,,"ТаблицаСоответствия"))+DR21)*$DP$8,0),)</f>
        <v>0</v>
      </c>
      <c r="DR21" s="69"/>
      <c r="DS21" s="40"/>
      <c r="DT21" s="30">
        <f t="shared" ref="DT21:DT26" ca="1" si="87">IF(DS21&gt;0,ROUND((INDIRECT(ADDRESS(DS21,$DS$7,,,"ТаблицаСоответствия"))+DU21)*$DS$8,0),)</f>
        <v>0</v>
      </c>
      <c r="DU21" s="69"/>
      <c r="DV21" s="40"/>
      <c r="DW21" s="30">
        <f t="shared" ref="DW21:DW26" ca="1" si="88">IF(DV21&gt;0,ROUND((INDIRECT(ADDRESS(DV21,$DV$7,,,"ТаблицаСоответствия"))+DX21)*$DV$8,0),)</f>
        <v>0</v>
      </c>
      <c r="DX21" s="69"/>
      <c r="DY21" s="40"/>
      <c r="DZ21" s="30">
        <f t="shared" ref="DZ21:DZ26" ca="1" si="89">IF(DY21&gt;0,ROUND((INDIRECT(ADDRESS(DY21,$DY$7,,,"ТаблицаСоответствия"))+EA21)*$DY$8,0),)</f>
        <v>0</v>
      </c>
      <c r="EA21" s="69"/>
      <c r="EB21" s="57">
        <f t="shared" ref="EB21" ca="1" si="90">SUM(CP21,AZ21,BC21,AH21,CA21,CD21,CV21,CS21,CY21,BX21,AW21,AN21,AT21,BI21,BL21,BO21,J21,D21,G21,M21,BR21,BU21,BF21,AQ21,P21,S21,V21,Y21,AB21,AE21,AK21,DB21,DE21,DH21,DK21,DT21,DN21,DQ21,DW21,DZ21,CG21,CJ21,CM21)</f>
        <v>0</v>
      </c>
      <c r="EC21" s="225">
        <f t="shared" si="45"/>
        <v>0</v>
      </c>
      <c r="ED21" s="226"/>
      <c r="EE21" s="227"/>
      <c r="EF21" s="34">
        <f t="shared" ca="1" si="44"/>
        <v>0</v>
      </c>
    </row>
    <row r="22" spans="1:136" ht="15" thickBot="1" x14ac:dyDescent="0.3">
      <c r="A22" s="5">
        <f t="shared" si="46"/>
        <v>8</v>
      </c>
      <c r="B22" s="3"/>
      <c r="C22" s="12"/>
      <c r="D22" s="30">
        <f t="shared" ca="1" si="47"/>
        <v>0</v>
      </c>
      <c r="E22" s="47"/>
      <c r="F22" s="12"/>
      <c r="G22" s="30">
        <f t="shared" ca="1" si="48"/>
        <v>0</v>
      </c>
      <c r="H22" s="47"/>
      <c r="I22" s="12"/>
      <c r="J22" s="30">
        <f t="shared" ca="1" si="49"/>
        <v>0</v>
      </c>
      <c r="K22" s="47"/>
      <c r="L22" s="12"/>
      <c r="M22" s="30">
        <f t="shared" ca="1" si="50"/>
        <v>0</v>
      </c>
      <c r="N22" s="47"/>
      <c r="O22" s="12"/>
      <c r="P22" s="30">
        <f t="shared" ca="1" si="51"/>
        <v>0</v>
      </c>
      <c r="Q22" s="47"/>
      <c r="R22" s="12"/>
      <c r="S22" s="30">
        <f t="shared" ca="1" si="52"/>
        <v>0</v>
      </c>
      <c r="T22" s="47"/>
      <c r="U22" s="12"/>
      <c r="V22" s="30">
        <f t="shared" ca="1" si="53"/>
        <v>0</v>
      </c>
      <c r="W22" s="47"/>
      <c r="X22" s="12"/>
      <c r="Y22" s="30">
        <f t="shared" ca="1" si="54"/>
        <v>0</v>
      </c>
      <c r="Z22" s="47"/>
      <c r="AA22" s="12"/>
      <c r="AB22" s="30">
        <f t="shared" ca="1" si="55"/>
        <v>0</v>
      </c>
      <c r="AC22" s="47"/>
      <c r="AD22" s="12"/>
      <c r="AE22" s="30">
        <f t="shared" ca="1" si="56"/>
        <v>0</v>
      </c>
      <c r="AF22" s="47"/>
      <c r="AG22" s="12"/>
      <c r="AH22" s="33">
        <f t="shared" ca="1" si="57"/>
        <v>0</v>
      </c>
      <c r="AI22" s="47"/>
      <c r="AJ22" s="12"/>
      <c r="AK22" s="30">
        <f t="shared" ca="1" si="58"/>
        <v>0</v>
      </c>
      <c r="AL22" s="47"/>
      <c r="AM22" s="12"/>
      <c r="AN22" s="30">
        <f t="shared" ca="1" si="59"/>
        <v>0</v>
      </c>
      <c r="AO22" s="47"/>
      <c r="AP22" s="12"/>
      <c r="AQ22" s="30">
        <f t="shared" ca="1" si="60"/>
        <v>0</v>
      </c>
      <c r="AR22" s="47"/>
      <c r="AS22" s="12"/>
      <c r="AT22" s="30">
        <f t="shared" ca="1" si="61"/>
        <v>0</v>
      </c>
      <c r="AU22" s="47"/>
      <c r="AV22" s="12"/>
      <c r="AW22" s="30">
        <f t="shared" ca="1" si="62"/>
        <v>0</v>
      </c>
      <c r="AX22" s="47"/>
      <c r="AY22" s="12"/>
      <c r="AZ22" s="30">
        <f t="shared" ca="1" si="63"/>
        <v>0</v>
      </c>
      <c r="BA22" s="47"/>
      <c r="BB22" s="12"/>
      <c r="BC22" s="30">
        <f t="shared" ca="1" si="64"/>
        <v>0</v>
      </c>
      <c r="BD22" s="47"/>
      <c r="BE22" s="12"/>
      <c r="BF22" s="30">
        <f t="shared" ca="1" si="65"/>
        <v>0</v>
      </c>
      <c r="BG22" s="47"/>
      <c r="BH22" s="12"/>
      <c r="BI22" s="30">
        <f t="shared" ca="1" si="66"/>
        <v>0</v>
      </c>
      <c r="BJ22" s="47"/>
      <c r="BK22" s="12"/>
      <c r="BL22" s="30">
        <f t="shared" ca="1" si="67"/>
        <v>0</v>
      </c>
      <c r="BM22" s="47"/>
      <c r="BN22" s="12"/>
      <c r="BO22" s="30">
        <f t="shared" ca="1" si="68"/>
        <v>0</v>
      </c>
      <c r="BP22" s="47"/>
      <c r="BQ22" s="12"/>
      <c r="BR22" s="30">
        <f t="shared" ca="1" si="69"/>
        <v>0</v>
      </c>
      <c r="BS22" s="47"/>
      <c r="BT22" s="12"/>
      <c r="BU22" s="30">
        <f t="shared" ca="1" si="70"/>
        <v>0</v>
      </c>
      <c r="BV22" s="47"/>
      <c r="BW22" s="12"/>
      <c r="BX22" s="30">
        <f t="shared" ca="1" si="71"/>
        <v>0</v>
      </c>
      <c r="BY22" s="47"/>
      <c r="BZ22" s="12"/>
      <c r="CA22" s="30">
        <f t="shared" ca="1" si="72"/>
        <v>0</v>
      </c>
      <c r="CB22" s="47"/>
      <c r="CC22" s="12"/>
      <c r="CD22" s="30">
        <f t="shared" ca="1" si="73"/>
        <v>0</v>
      </c>
      <c r="CE22" s="47"/>
      <c r="CF22" s="12"/>
      <c r="CG22" s="30">
        <f t="shared" ca="1" si="74"/>
        <v>0</v>
      </c>
      <c r="CH22" s="47"/>
      <c r="CI22" s="12"/>
      <c r="CJ22" s="30">
        <f t="shared" ca="1" si="75"/>
        <v>0</v>
      </c>
      <c r="CK22" s="47"/>
      <c r="CL22" s="12"/>
      <c r="CM22" s="30">
        <f t="shared" ca="1" si="76"/>
        <v>0</v>
      </c>
      <c r="CN22" s="47"/>
      <c r="CO22" s="12"/>
      <c r="CP22" s="30">
        <f t="shared" ca="1" si="77"/>
        <v>0</v>
      </c>
      <c r="CQ22" s="47"/>
      <c r="CR22" s="12"/>
      <c r="CS22" s="30">
        <f t="shared" ca="1" si="78"/>
        <v>0</v>
      </c>
      <c r="CT22" s="47"/>
      <c r="CU22" s="12"/>
      <c r="CV22" s="30">
        <f t="shared" ca="1" si="79"/>
        <v>0</v>
      </c>
      <c r="CW22" s="47"/>
      <c r="CX22" s="12"/>
      <c r="CY22" s="30">
        <f t="shared" ca="1" si="80"/>
        <v>0</v>
      </c>
      <c r="CZ22" s="47"/>
      <c r="DA22" s="12"/>
      <c r="DB22" s="30">
        <f t="shared" ca="1" si="81"/>
        <v>0</v>
      </c>
      <c r="DC22" s="47"/>
      <c r="DD22" s="12"/>
      <c r="DE22" s="30">
        <f t="shared" ca="1" si="82"/>
        <v>0</v>
      </c>
      <c r="DF22" s="47"/>
      <c r="DG22" s="12"/>
      <c r="DH22" s="30">
        <f t="shared" ca="1" si="83"/>
        <v>0</v>
      </c>
      <c r="DI22" s="47"/>
      <c r="DJ22" s="12"/>
      <c r="DK22" s="30">
        <f t="shared" ca="1" si="84"/>
        <v>0</v>
      </c>
      <c r="DL22" s="47"/>
      <c r="DM22" s="12"/>
      <c r="DN22" s="30">
        <f t="shared" ca="1" si="85"/>
        <v>0</v>
      </c>
      <c r="DO22" s="47"/>
      <c r="DP22" s="12"/>
      <c r="DQ22" s="30">
        <f t="shared" ca="1" si="86"/>
        <v>0</v>
      </c>
      <c r="DR22" s="47"/>
      <c r="DS22" s="12"/>
      <c r="DT22" s="30">
        <f t="shared" ca="1" si="87"/>
        <v>0</v>
      </c>
      <c r="DU22" s="47"/>
      <c r="DV22" s="12"/>
      <c r="DW22" s="30">
        <f t="shared" ca="1" si="88"/>
        <v>0</v>
      </c>
      <c r="DX22" s="47"/>
      <c r="DY22" s="12"/>
      <c r="DZ22" s="30">
        <f t="shared" ca="1" si="89"/>
        <v>0</v>
      </c>
      <c r="EA22" s="47"/>
      <c r="EB22" s="57">
        <f t="shared" ref="EB22:EB26" ca="1" si="91">SUM(CP22,AZ22,BC22,AH22,CA22,CD22,CV22,CS22,CY22,BX22,AW22,AN22,AT22,BI22,BL22,BO22,J22,D22,G22,M22,BR22,BU22,BF22,AQ22,P22,S22,V22,Y22,AB22,AE22,AK22,DB22,DE22,DH22,DK22,DT22,DN22,DQ22,DW22,DZ22,CG22,CJ22,CM22)</f>
        <v>0</v>
      </c>
      <c r="EC22" s="225">
        <f t="shared" ref="EC22" si="92">B22</f>
        <v>0</v>
      </c>
      <c r="ED22" s="226"/>
      <c r="EE22" s="227"/>
      <c r="EF22" s="34">
        <f t="shared" ca="1" si="44"/>
        <v>0</v>
      </c>
    </row>
    <row r="23" spans="1:136" ht="15" thickBot="1" x14ac:dyDescent="0.3">
      <c r="A23" s="5">
        <f t="shared" si="46"/>
        <v>9</v>
      </c>
      <c r="B23" s="3"/>
      <c r="C23" s="12"/>
      <c r="D23" s="30">
        <f t="shared" ca="1" si="47"/>
        <v>0</v>
      </c>
      <c r="E23" s="47"/>
      <c r="F23" s="12"/>
      <c r="G23" s="30">
        <f t="shared" ca="1" si="48"/>
        <v>0</v>
      </c>
      <c r="H23" s="47"/>
      <c r="I23" s="12"/>
      <c r="J23" s="30">
        <f t="shared" ca="1" si="49"/>
        <v>0</v>
      </c>
      <c r="K23" s="47"/>
      <c r="L23" s="12"/>
      <c r="M23" s="30">
        <f t="shared" ca="1" si="50"/>
        <v>0</v>
      </c>
      <c r="N23" s="47"/>
      <c r="O23" s="12"/>
      <c r="P23" s="30">
        <f t="shared" ca="1" si="51"/>
        <v>0</v>
      </c>
      <c r="Q23" s="47"/>
      <c r="R23" s="12"/>
      <c r="S23" s="30">
        <f t="shared" ca="1" si="52"/>
        <v>0</v>
      </c>
      <c r="T23" s="47"/>
      <c r="U23" s="12"/>
      <c r="V23" s="30">
        <f t="shared" ca="1" si="53"/>
        <v>0</v>
      </c>
      <c r="W23" s="47"/>
      <c r="X23" s="12"/>
      <c r="Y23" s="30">
        <f t="shared" ca="1" si="54"/>
        <v>0</v>
      </c>
      <c r="Z23" s="47"/>
      <c r="AA23" s="12"/>
      <c r="AB23" s="30">
        <f t="shared" ca="1" si="55"/>
        <v>0</v>
      </c>
      <c r="AC23" s="47"/>
      <c r="AD23" s="12"/>
      <c r="AE23" s="30">
        <f t="shared" ca="1" si="56"/>
        <v>0</v>
      </c>
      <c r="AF23" s="47"/>
      <c r="AG23" s="12"/>
      <c r="AH23" s="33">
        <f t="shared" ca="1" si="57"/>
        <v>0</v>
      </c>
      <c r="AI23" s="47"/>
      <c r="AJ23" s="12"/>
      <c r="AK23" s="30">
        <f t="shared" ca="1" si="58"/>
        <v>0</v>
      </c>
      <c r="AL23" s="47"/>
      <c r="AM23" s="12"/>
      <c r="AN23" s="30">
        <f t="shared" ca="1" si="59"/>
        <v>0</v>
      </c>
      <c r="AO23" s="47"/>
      <c r="AP23" s="12"/>
      <c r="AQ23" s="30">
        <f t="shared" ca="1" si="60"/>
        <v>0</v>
      </c>
      <c r="AR23" s="47"/>
      <c r="AS23" s="12"/>
      <c r="AT23" s="30">
        <f t="shared" ca="1" si="61"/>
        <v>0</v>
      </c>
      <c r="AU23" s="47"/>
      <c r="AV23" s="12"/>
      <c r="AW23" s="30">
        <f t="shared" ca="1" si="62"/>
        <v>0</v>
      </c>
      <c r="AX23" s="47"/>
      <c r="AY23" s="12"/>
      <c r="AZ23" s="30">
        <f t="shared" ca="1" si="63"/>
        <v>0</v>
      </c>
      <c r="BA23" s="47"/>
      <c r="BB23" s="12"/>
      <c r="BC23" s="30">
        <f t="shared" ca="1" si="64"/>
        <v>0</v>
      </c>
      <c r="BD23" s="47"/>
      <c r="BE23" s="12"/>
      <c r="BF23" s="30">
        <f t="shared" ca="1" si="65"/>
        <v>0</v>
      </c>
      <c r="BG23" s="47"/>
      <c r="BH23" s="12"/>
      <c r="BI23" s="30">
        <f t="shared" ca="1" si="66"/>
        <v>0</v>
      </c>
      <c r="BJ23" s="47"/>
      <c r="BK23" s="12"/>
      <c r="BL23" s="30">
        <f t="shared" ca="1" si="67"/>
        <v>0</v>
      </c>
      <c r="BM23" s="47"/>
      <c r="BN23" s="12"/>
      <c r="BO23" s="30">
        <f t="shared" ca="1" si="68"/>
        <v>0</v>
      </c>
      <c r="BP23" s="47"/>
      <c r="BQ23" s="12"/>
      <c r="BR23" s="30">
        <f t="shared" ca="1" si="69"/>
        <v>0</v>
      </c>
      <c r="BS23" s="47"/>
      <c r="BT23" s="12"/>
      <c r="BU23" s="30">
        <f t="shared" ca="1" si="70"/>
        <v>0</v>
      </c>
      <c r="BV23" s="47"/>
      <c r="BW23" s="12"/>
      <c r="BX23" s="30">
        <f t="shared" ca="1" si="71"/>
        <v>0</v>
      </c>
      <c r="BY23" s="47"/>
      <c r="BZ23" s="12"/>
      <c r="CA23" s="30">
        <f t="shared" ca="1" si="72"/>
        <v>0</v>
      </c>
      <c r="CB23" s="47"/>
      <c r="CC23" s="12"/>
      <c r="CD23" s="30">
        <f t="shared" ca="1" si="73"/>
        <v>0</v>
      </c>
      <c r="CE23" s="47"/>
      <c r="CF23" s="12"/>
      <c r="CG23" s="30">
        <f t="shared" ca="1" si="74"/>
        <v>0</v>
      </c>
      <c r="CH23" s="47"/>
      <c r="CI23" s="12"/>
      <c r="CJ23" s="30">
        <f t="shared" ca="1" si="75"/>
        <v>0</v>
      </c>
      <c r="CK23" s="47"/>
      <c r="CL23" s="12"/>
      <c r="CM23" s="30">
        <f t="shared" ca="1" si="76"/>
        <v>0</v>
      </c>
      <c r="CN23" s="47"/>
      <c r="CO23" s="12"/>
      <c r="CP23" s="30">
        <f t="shared" ca="1" si="77"/>
        <v>0</v>
      </c>
      <c r="CQ23" s="47"/>
      <c r="CR23" s="12"/>
      <c r="CS23" s="30">
        <f t="shared" ca="1" si="78"/>
        <v>0</v>
      </c>
      <c r="CT23" s="47"/>
      <c r="CU23" s="12"/>
      <c r="CV23" s="30">
        <f t="shared" ca="1" si="79"/>
        <v>0</v>
      </c>
      <c r="CW23" s="47"/>
      <c r="CX23" s="12"/>
      <c r="CY23" s="30">
        <f t="shared" ca="1" si="80"/>
        <v>0</v>
      </c>
      <c r="CZ23" s="47"/>
      <c r="DA23" s="12"/>
      <c r="DB23" s="30">
        <f t="shared" ca="1" si="81"/>
        <v>0</v>
      </c>
      <c r="DC23" s="47"/>
      <c r="DD23" s="12"/>
      <c r="DE23" s="30">
        <f t="shared" ca="1" si="82"/>
        <v>0</v>
      </c>
      <c r="DF23" s="47"/>
      <c r="DG23" s="12"/>
      <c r="DH23" s="30">
        <f t="shared" ca="1" si="83"/>
        <v>0</v>
      </c>
      <c r="DI23" s="47"/>
      <c r="DJ23" s="12"/>
      <c r="DK23" s="30">
        <f t="shared" ca="1" si="84"/>
        <v>0</v>
      </c>
      <c r="DL23" s="47"/>
      <c r="DM23" s="12"/>
      <c r="DN23" s="30">
        <f t="shared" ca="1" si="85"/>
        <v>0</v>
      </c>
      <c r="DO23" s="47"/>
      <c r="DP23" s="12"/>
      <c r="DQ23" s="30">
        <f t="shared" ca="1" si="86"/>
        <v>0</v>
      </c>
      <c r="DR23" s="47"/>
      <c r="DS23" s="12"/>
      <c r="DT23" s="30">
        <f t="shared" ca="1" si="87"/>
        <v>0</v>
      </c>
      <c r="DU23" s="47"/>
      <c r="DV23" s="12"/>
      <c r="DW23" s="30">
        <f t="shared" ca="1" si="88"/>
        <v>0</v>
      </c>
      <c r="DX23" s="47"/>
      <c r="DY23" s="12"/>
      <c r="DZ23" s="30">
        <f t="shared" ca="1" si="89"/>
        <v>0</v>
      </c>
      <c r="EA23" s="47"/>
      <c r="EB23" s="57">
        <f t="shared" ca="1" si="91"/>
        <v>0</v>
      </c>
      <c r="EC23" s="225">
        <f t="shared" ref="EC23" si="93">B23</f>
        <v>0</v>
      </c>
      <c r="ED23" s="226"/>
      <c r="EE23" s="227"/>
      <c r="EF23" s="34">
        <f t="shared" ca="1" si="44"/>
        <v>0</v>
      </c>
    </row>
    <row r="24" spans="1:136" ht="15" thickBot="1" x14ac:dyDescent="0.3">
      <c r="A24" s="5">
        <f t="shared" si="46"/>
        <v>10</v>
      </c>
      <c r="B24" s="3"/>
      <c r="C24" s="12"/>
      <c r="D24" s="30">
        <f t="shared" ca="1" si="47"/>
        <v>0</v>
      </c>
      <c r="E24" s="33"/>
      <c r="F24" s="12"/>
      <c r="G24" s="30">
        <f t="shared" ca="1" si="48"/>
        <v>0</v>
      </c>
      <c r="H24" s="33"/>
      <c r="I24" s="12"/>
      <c r="J24" s="30">
        <f t="shared" ca="1" si="49"/>
        <v>0</v>
      </c>
      <c r="K24" s="33"/>
      <c r="L24" s="12"/>
      <c r="M24" s="30">
        <f t="shared" ca="1" si="50"/>
        <v>0</v>
      </c>
      <c r="N24" s="33"/>
      <c r="O24" s="12"/>
      <c r="P24" s="30">
        <f t="shared" ca="1" si="51"/>
        <v>0</v>
      </c>
      <c r="Q24" s="33"/>
      <c r="R24" s="12"/>
      <c r="S24" s="30">
        <f t="shared" ca="1" si="52"/>
        <v>0</v>
      </c>
      <c r="T24" s="33"/>
      <c r="U24" s="12"/>
      <c r="V24" s="30">
        <f t="shared" ca="1" si="53"/>
        <v>0</v>
      </c>
      <c r="W24" s="33"/>
      <c r="X24" s="12"/>
      <c r="Y24" s="30">
        <f t="shared" ca="1" si="54"/>
        <v>0</v>
      </c>
      <c r="Z24" s="33"/>
      <c r="AA24" s="12"/>
      <c r="AB24" s="30">
        <f t="shared" ca="1" si="55"/>
        <v>0</v>
      </c>
      <c r="AC24" s="33"/>
      <c r="AD24" s="12"/>
      <c r="AE24" s="30">
        <f t="shared" ca="1" si="56"/>
        <v>0</v>
      </c>
      <c r="AF24" s="33"/>
      <c r="AG24" s="12"/>
      <c r="AH24" s="33">
        <f t="shared" ca="1" si="57"/>
        <v>0</v>
      </c>
      <c r="AI24" s="33"/>
      <c r="AJ24" s="12"/>
      <c r="AK24" s="30">
        <f t="shared" ca="1" si="58"/>
        <v>0</v>
      </c>
      <c r="AL24" s="33"/>
      <c r="AM24" s="12"/>
      <c r="AN24" s="30">
        <f t="shared" ca="1" si="59"/>
        <v>0</v>
      </c>
      <c r="AO24" s="33"/>
      <c r="AP24" s="12"/>
      <c r="AQ24" s="30">
        <f t="shared" ca="1" si="60"/>
        <v>0</v>
      </c>
      <c r="AR24" s="33"/>
      <c r="AS24" s="12"/>
      <c r="AT24" s="30">
        <f t="shared" ca="1" si="61"/>
        <v>0</v>
      </c>
      <c r="AU24" s="33"/>
      <c r="AV24" s="12"/>
      <c r="AW24" s="30">
        <f t="shared" ca="1" si="62"/>
        <v>0</v>
      </c>
      <c r="AX24" s="33"/>
      <c r="AY24" s="12"/>
      <c r="AZ24" s="30">
        <f t="shared" ca="1" si="63"/>
        <v>0</v>
      </c>
      <c r="BA24" s="33"/>
      <c r="BB24" s="12"/>
      <c r="BC24" s="30">
        <f t="shared" ca="1" si="64"/>
        <v>0</v>
      </c>
      <c r="BD24" s="33"/>
      <c r="BE24" s="12"/>
      <c r="BF24" s="30">
        <f t="shared" ca="1" si="65"/>
        <v>0</v>
      </c>
      <c r="BG24" s="33"/>
      <c r="BH24" s="12"/>
      <c r="BI24" s="30">
        <f t="shared" ca="1" si="66"/>
        <v>0</v>
      </c>
      <c r="BJ24" s="33"/>
      <c r="BK24" s="12"/>
      <c r="BL24" s="30">
        <f t="shared" ca="1" si="67"/>
        <v>0</v>
      </c>
      <c r="BM24" s="33"/>
      <c r="BN24" s="12"/>
      <c r="BO24" s="30">
        <f t="shared" ca="1" si="68"/>
        <v>0</v>
      </c>
      <c r="BP24" s="33"/>
      <c r="BQ24" s="12"/>
      <c r="BR24" s="30">
        <f t="shared" ca="1" si="69"/>
        <v>0</v>
      </c>
      <c r="BS24" s="33"/>
      <c r="BT24" s="12"/>
      <c r="BU24" s="30">
        <f t="shared" ca="1" si="70"/>
        <v>0</v>
      </c>
      <c r="BV24" s="33"/>
      <c r="BW24" s="12"/>
      <c r="BX24" s="30">
        <f t="shared" ca="1" si="71"/>
        <v>0</v>
      </c>
      <c r="BY24" s="33"/>
      <c r="BZ24" s="12"/>
      <c r="CA24" s="30">
        <f t="shared" ca="1" si="72"/>
        <v>0</v>
      </c>
      <c r="CB24" s="33"/>
      <c r="CC24" s="12"/>
      <c r="CD24" s="30">
        <f t="shared" ca="1" si="73"/>
        <v>0</v>
      </c>
      <c r="CE24" s="33"/>
      <c r="CF24" s="12"/>
      <c r="CG24" s="30">
        <f t="shared" ca="1" si="74"/>
        <v>0</v>
      </c>
      <c r="CH24" s="33"/>
      <c r="CI24" s="12"/>
      <c r="CJ24" s="30">
        <f t="shared" ca="1" si="75"/>
        <v>0</v>
      </c>
      <c r="CK24" s="33"/>
      <c r="CL24" s="12"/>
      <c r="CM24" s="30">
        <f t="shared" ca="1" si="76"/>
        <v>0</v>
      </c>
      <c r="CN24" s="33"/>
      <c r="CO24" s="12"/>
      <c r="CP24" s="30">
        <f t="shared" ca="1" si="77"/>
        <v>0</v>
      </c>
      <c r="CQ24" s="33"/>
      <c r="CR24" s="12"/>
      <c r="CS24" s="30">
        <f t="shared" ca="1" si="78"/>
        <v>0</v>
      </c>
      <c r="CT24" s="33"/>
      <c r="CU24" s="12"/>
      <c r="CV24" s="30">
        <f t="shared" ca="1" si="79"/>
        <v>0</v>
      </c>
      <c r="CW24" s="33"/>
      <c r="CX24" s="12"/>
      <c r="CY24" s="30">
        <f t="shared" ca="1" si="80"/>
        <v>0</v>
      </c>
      <c r="CZ24" s="33"/>
      <c r="DA24" s="12"/>
      <c r="DB24" s="30">
        <f t="shared" ca="1" si="81"/>
        <v>0</v>
      </c>
      <c r="DC24" s="33"/>
      <c r="DD24" s="12"/>
      <c r="DE24" s="30">
        <f t="shared" ca="1" si="82"/>
        <v>0</v>
      </c>
      <c r="DF24" s="33"/>
      <c r="DG24" s="12"/>
      <c r="DH24" s="30">
        <f t="shared" ca="1" si="83"/>
        <v>0</v>
      </c>
      <c r="DI24" s="33"/>
      <c r="DJ24" s="12"/>
      <c r="DK24" s="30">
        <f t="shared" ca="1" si="84"/>
        <v>0</v>
      </c>
      <c r="DL24" s="33"/>
      <c r="DM24" s="12"/>
      <c r="DN24" s="30">
        <f t="shared" ca="1" si="85"/>
        <v>0</v>
      </c>
      <c r="DO24" s="33"/>
      <c r="DP24" s="12"/>
      <c r="DQ24" s="30">
        <f t="shared" ca="1" si="86"/>
        <v>0</v>
      </c>
      <c r="DR24" s="33"/>
      <c r="DS24" s="12"/>
      <c r="DT24" s="30">
        <f t="shared" ca="1" si="87"/>
        <v>0</v>
      </c>
      <c r="DU24" s="33"/>
      <c r="DV24" s="12"/>
      <c r="DW24" s="30">
        <f t="shared" ca="1" si="88"/>
        <v>0</v>
      </c>
      <c r="DX24" s="33"/>
      <c r="DY24" s="12"/>
      <c r="DZ24" s="30">
        <f t="shared" ca="1" si="89"/>
        <v>0</v>
      </c>
      <c r="EA24" s="33"/>
      <c r="EB24" s="57">
        <f t="shared" ca="1" si="91"/>
        <v>0</v>
      </c>
      <c r="EC24" s="225">
        <f t="shared" ref="EC24" si="94">B24</f>
        <v>0</v>
      </c>
      <c r="ED24" s="226"/>
      <c r="EE24" s="227"/>
      <c r="EF24" s="34">
        <f t="shared" ca="1" si="44"/>
        <v>0</v>
      </c>
    </row>
    <row r="25" spans="1:136" ht="15" thickBot="1" x14ac:dyDescent="0.3">
      <c r="A25" s="5">
        <f t="shared" si="46"/>
        <v>11</v>
      </c>
      <c r="B25" s="3"/>
      <c r="C25" s="12"/>
      <c r="D25" s="30">
        <f t="shared" ca="1" si="47"/>
        <v>0</v>
      </c>
      <c r="E25" s="33"/>
      <c r="F25" s="12"/>
      <c r="G25" s="30">
        <f t="shared" ca="1" si="48"/>
        <v>0</v>
      </c>
      <c r="H25" s="33"/>
      <c r="I25" s="12"/>
      <c r="J25" s="30">
        <f t="shared" ca="1" si="49"/>
        <v>0</v>
      </c>
      <c r="K25" s="33"/>
      <c r="L25" s="12"/>
      <c r="M25" s="30">
        <f t="shared" ca="1" si="50"/>
        <v>0</v>
      </c>
      <c r="N25" s="33"/>
      <c r="O25" s="12"/>
      <c r="P25" s="30">
        <f t="shared" ca="1" si="51"/>
        <v>0</v>
      </c>
      <c r="Q25" s="33"/>
      <c r="R25" s="12"/>
      <c r="S25" s="30">
        <f t="shared" ca="1" si="52"/>
        <v>0</v>
      </c>
      <c r="T25" s="33"/>
      <c r="U25" s="12"/>
      <c r="V25" s="30">
        <f t="shared" ca="1" si="53"/>
        <v>0</v>
      </c>
      <c r="W25" s="33"/>
      <c r="X25" s="12"/>
      <c r="Y25" s="30">
        <f t="shared" ca="1" si="54"/>
        <v>0</v>
      </c>
      <c r="Z25" s="33"/>
      <c r="AA25" s="12"/>
      <c r="AB25" s="30">
        <f t="shared" ca="1" si="55"/>
        <v>0</v>
      </c>
      <c r="AC25" s="33"/>
      <c r="AD25" s="12"/>
      <c r="AE25" s="30">
        <f t="shared" ca="1" si="56"/>
        <v>0</v>
      </c>
      <c r="AF25" s="33"/>
      <c r="AG25" s="12"/>
      <c r="AH25" s="33">
        <f t="shared" ca="1" si="57"/>
        <v>0</v>
      </c>
      <c r="AI25" s="33"/>
      <c r="AJ25" s="12"/>
      <c r="AK25" s="30">
        <f t="shared" ca="1" si="58"/>
        <v>0</v>
      </c>
      <c r="AL25" s="33"/>
      <c r="AM25" s="12"/>
      <c r="AN25" s="30">
        <f t="shared" ca="1" si="59"/>
        <v>0</v>
      </c>
      <c r="AO25" s="33"/>
      <c r="AP25" s="12"/>
      <c r="AQ25" s="30">
        <f t="shared" ca="1" si="60"/>
        <v>0</v>
      </c>
      <c r="AR25" s="33"/>
      <c r="AS25" s="12"/>
      <c r="AT25" s="30">
        <f t="shared" ca="1" si="61"/>
        <v>0</v>
      </c>
      <c r="AU25" s="33"/>
      <c r="AV25" s="12"/>
      <c r="AW25" s="30">
        <f t="shared" ca="1" si="62"/>
        <v>0</v>
      </c>
      <c r="AX25" s="33"/>
      <c r="AY25" s="12"/>
      <c r="AZ25" s="30">
        <f t="shared" ca="1" si="63"/>
        <v>0</v>
      </c>
      <c r="BA25" s="33"/>
      <c r="BB25" s="12"/>
      <c r="BC25" s="30">
        <f t="shared" ca="1" si="64"/>
        <v>0</v>
      </c>
      <c r="BD25" s="33"/>
      <c r="BE25" s="12"/>
      <c r="BF25" s="30">
        <f t="shared" ca="1" si="65"/>
        <v>0</v>
      </c>
      <c r="BG25" s="33"/>
      <c r="BH25" s="12"/>
      <c r="BI25" s="30">
        <f t="shared" ca="1" si="66"/>
        <v>0</v>
      </c>
      <c r="BJ25" s="33"/>
      <c r="BK25" s="12"/>
      <c r="BL25" s="30">
        <f t="shared" ca="1" si="67"/>
        <v>0</v>
      </c>
      <c r="BM25" s="33"/>
      <c r="BN25" s="12"/>
      <c r="BO25" s="30">
        <f t="shared" ca="1" si="68"/>
        <v>0</v>
      </c>
      <c r="BP25" s="33"/>
      <c r="BQ25" s="12"/>
      <c r="BR25" s="30">
        <f t="shared" ca="1" si="69"/>
        <v>0</v>
      </c>
      <c r="BS25" s="33"/>
      <c r="BT25" s="12"/>
      <c r="BU25" s="30">
        <f t="shared" ca="1" si="70"/>
        <v>0</v>
      </c>
      <c r="BV25" s="33"/>
      <c r="BW25" s="12"/>
      <c r="BX25" s="30">
        <f t="shared" ca="1" si="71"/>
        <v>0</v>
      </c>
      <c r="BY25" s="33"/>
      <c r="BZ25" s="12"/>
      <c r="CA25" s="30">
        <f t="shared" ca="1" si="72"/>
        <v>0</v>
      </c>
      <c r="CB25" s="33"/>
      <c r="CC25" s="12"/>
      <c r="CD25" s="30">
        <f t="shared" ca="1" si="73"/>
        <v>0</v>
      </c>
      <c r="CE25" s="33"/>
      <c r="CF25" s="12"/>
      <c r="CG25" s="30">
        <f t="shared" ca="1" si="74"/>
        <v>0</v>
      </c>
      <c r="CH25" s="33"/>
      <c r="CI25" s="12"/>
      <c r="CJ25" s="30">
        <f t="shared" ca="1" si="75"/>
        <v>0</v>
      </c>
      <c r="CK25" s="33"/>
      <c r="CL25" s="12"/>
      <c r="CM25" s="30">
        <f t="shared" ca="1" si="76"/>
        <v>0</v>
      </c>
      <c r="CN25" s="33"/>
      <c r="CO25" s="12"/>
      <c r="CP25" s="30">
        <f t="shared" ca="1" si="77"/>
        <v>0</v>
      </c>
      <c r="CQ25" s="33"/>
      <c r="CR25" s="12"/>
      <c r="CS25" s="30">
        <f t="shared" ca="1" si="78"/>
        <v>0</v>
      </c>
      <c r="CT25" s="33"/>
      <c r="CU25" s="12"/>
      <c r="CV25" s="30">
        <f t="shared" ca="1" si="79"/>
        <v>0</v>
      </c>
      <c r="CW25" s="33"/>
      <c r="CX25" s="12"/>
      <c r="CY25" s="30">
        <f t="shared" ca="1" si="80"/>
        <v>0</v>
      </c>
      <c r="CZ25" s="33"/>
      <c r="DA25" s="12"/>
      <c r="DB25" s="30">
        <f t="shared" ca="1" si="81"/>
        <v>0</v>
      </c>
      <c r="DC25" s="33"/>
      <c r="DD25" s="12"/>
      <c r="DE25" s="30">
        <f t="shared" ca="1" si="82"/>
        <v>0</v>
      </c>
      <c r="DF25" s="33"/>
      <c r="DG25" s="12"/>
      <c r="DH25" s="30">
        <f t="shared" ca="1" si="83"/>
        <v>0</v>
      </c>
      <c r="DI25" s="33"/>
      <c r="DJ25" s="12"/>
      <c r="DK25" s="30">
        <f t="shared" ca="1" si="84"/>
        <v>0</v>
      </c>
      <c r="DL25" s="33"/>
      <c r="DM25" s="12"/>
      <c r="DN25" s="30">
        <f t="shared" ca="1" si="85"/>
        <v>0</v>
      </c>
      <c r="DO25" s="33"/>
      <c r="DP25" s="12"/>
      <c r="DQ25" s="30">
        <f t="shared" ca="1" si="86"/>
        <v>0</v>
      </c>
      <c r="DR25" s="33"/>
      <c r="DS25" s="12"/>
      <c r="DT25" s="30">
        <f t="shared" ca="1" si="87"/>
        <v>0</v>
      </c>
      <c r="DU25" s="33"/>
      <c r="DV25" s="12"/>
      <c r="DW25" s="30">
        <f t="shared" ca="1" si="88"/>
        <v>0</v>
      </c>
      <c r="DX25" s="33"/>
      <c r="DY25" s="12"/>
      <c r="DZ25" s="30">
        <f t="shared" ca="1" si="89"/>
        <v>0</v>
      </c>
      <c r="EA25" s="33"/>
      <c r="EB25" s="57">
        <f t="shared" ca="1" si="91"/>
        <v>0</v>
      </c>
      <c r="EC25" s="225">
        <f t="shared" ref="EC25" si="95">B25</f>
        <v>0</v>
      </c>
      <c r="ED25" s="226"/>
      <c r="EE25" s="227"/>
      <c r="EF25" s="34">
        <f t="shared" ca="1" si="44"/>
        <v>0</v>
      </c>
    </row>
    <row r="26" spans="1:136" ht="15" thickBot="1" x14ac:dyDescent="0.3">
      <c r="A26" s="5">
        <f t="shared" si="46"/>
        <v>12</v>
      </c>
      <c r="B26" s="32"/>
      <c r="C26" s="12"/>
      <c r="D26" s="30">
        <f t="shared" ca="1" si="47"/>
        <v>0</v>
      </c>
      <c r="E26" s="47"/>
      <c r="F26" s="12"/>
      <c r="G26" s="30">
        <f t="shared" ca="1" si="48"/>
        <v>0</v>
      </c>
      <c r="H26" s="47"/>
      <c r="I26" s="12"/>
      <c r="J26" s="30">
        <f t="shared" ca="1" si="49"/>
        <v>0</v>
      </c>
      <c r="K26" s="47"/>
      <c r="L26" s="12"/>
      <c r="M26" s="30">
        <f t="shared" ca="1" si="50"/>
        <v>0</v>
      </c>
      <c r="N26" s="47"/>
      <c r="O26" s="12"/>
      <c r="P26" s="30">
        <f t="shared" ca="1" si="51"/>
        <v>0</v>
      </c>
      <c r="Q26" s="47"/>
      <c r="R26" s="12"/>
      <c r="S26" s="30">
        <f t="shared" ca="1" si="52"/>
        <v>0</v>
      </c>
      <c r="T26" s="47"/>
      <c r="U26" s="12"/>
      <c r="V26" s="30">
        <f t="shared" ca="1" si="53"/>
        <v>0</v>
      </c>
      <c r="W26" s="47"/>
      <c r="X26" s="12"/>
      <c r="Y26" s="30">
        <f t="shared" ca="1" si="54"/>
        <v>0</v>
      </c>
      <c r="Z26" s="47"/>
      <c r="AA26" s="12"/>
      <c r="AB26" s="30">
        <f t="shared" ca="1" si="55"/>
        <v>0</v>
      </c>
      <c r="AC26" s="47"/>
      <c r="AD26" s="12"/>
      <c r="AE26" s="30">
        <f t="shared" ca="1" si="56"/>
        <v>0</v>
      </c>
      <c r="AF26" s="47"/>
      <c r="AG26" s="12"/>
      <c r="AH26" s="33">
        <f t="shared" ca="1" si="57"/>
        <v>0</v>
      </c>
      <c r="AI26" s="47"/>
      <c r="AJ26" s="12"/>
      <c r="AK26" s="30">
        <f t="shared" ca="1" si="58"/>
        <v>0</v>
      </c>
      <c r="AL26" s="47"/>
      <c r="AM26" s="12"/>
      <c r="AN26" s="30">
        <f t="shared" ca="1" si="59"/>
        <v>0</v>
      </c>
      <c r="AO26" s="47"/>
      <c r="AP26" s="12"/>
      <c r="AQ26" s="30">
        <f t="shared" ca="1" si="60"/>
        <v>0</v>
      </c>
      <c r="AR26" s="47"/>
      <c r="AS26" s="12"/>
      <c r="AT26" s="30">
        <f t="shared" ca="1" si="61"/>
        <v>0</v>
      </c>
      <c r="AU26" s="47"/>
      <c r="AV26" s="12"/>
      <c r="AW26" s="30">
        <f t="shared" ca="1" si="62"/>
        <v>0</v>
      </c>
      <c r="AX26" s="47"/>
      <c r="AY26" s="12"/>
      <c r="AZ26" s="30">
        <f t="shared" ca="1" si="63"/>
        <v>0</v>
      </c>
      <c r="BA26" s="47"/>
      <c r="BB26" s="12"/>
      <c r="BC26" s="30">
        <f t="shared" ca="1" si="64"/>
        <v>0</v>
      </c>
      <c r="BD26" s="47"/>
      <c r="BE26" s="12"/>
      <c r="BF26" s="30">
        <f t="shared" ca="1" si="65"/>
        <v>0</v>
      </c>
      <c r="BG26" s="47"/>
      <c r="BH26" s="12"/>
      <c r="BI26" s="30">
        <f t="shared" ca="1" si="66"/>
        <v>0</v>
      </c>
      <c r="BJ26" s="47"/>
      <c r="BK26" s="12"/>
      <c r="BL26" s="30">
        <f t="shared" ca="1" si="67"/>
        <v>0</v>
      </c>
      <c r="BM26" s="47"/>
      <c r="BN26" s="12"/>
      <c r="BO26" s="30">
        <f t="shared" ca="1" si="68"/>
        <v>0</v>
      </c>
      <c r="BP26" s="47"/>
      <c r="BQ26" s="12"/>
      <c r="BR26" s="30">
        <f t="shared" ca="1" si="69"/>
        <v>0</v>
      </c>
      <c r="BS26" s="47"/>
      <c r="BT26" s="12"/>
      <c r="BU26" s="30">
        <f t="shared" ca="1" si="70"/>
        <v>0</v>
      </c>
      <c r="BV26" s="47"/>
      <c r="BW26" s="12"/>
      <c r="BX26" s="30">
        <f t="shared" ca="1" si="71"/>
        <v>0</v>
      </c>
      <c r="BY26" s="47"/>
      <c r="BZ26" s="12"/>
      <c r="CA26" s="30">
        <f t="shared" ca="1" si="72"/>
        <v>0</v>
      </c>
      <c r="CB26" s="47"/>
      <c r="CC26" s="12"/>
      <c r="CD26" s="30">
        <f t="shared" ca="1" si="73"/>
        <v>0</v>
      </c>
      <c r="CE26" s="47"/>
      <c r="CF26" s="12"/>
      <c r="CG26" s="30">
        <f t="shared" ca="1" si="74"/>
        <v>0</v>
      </c>
      <c r="CH26" s="47"/>
      <c r="CI26" s="12"/>
      <c r="CJ26" s="30">
        <f t="shared" ca="1" si="75"/>
        <v>0</v>
      </c>
      <c r="CK26" s="47"/>
      <c r="CL26" s="12"/>
      <c r="CM26" s="30">
        <f t="shared" ca="1" si="76"/>
        <v>0</v>
      </c>
      <c r="CN26" s="47"/>
      <c r="CO26" s="12"/>
      <c r="CP26" s="30">
        <f t="shared" ca="1" si="77"/>
        <v>0</v>
      </c>
      <c r="CQ26" s="47"/>
      <c r="CR26" s="12"/>
      <c r="CS26" s="30">
        <f t="shared" ca="1" si="78"/>
        <v>0</v>
      </c>
      <c r="CT26" s="47"/>
      <c r="CU26" s="12"/>
      <c r="CV26" s="30">
        <f t="shared" ca="1" si="79"/>
        <v>0</v>
      </c>
      <c r="CW26" s="47"/>
      <c r="CX26" s="12"/>
      <c r="CY26" s="30">
        <f t="shared" ca="1" si="80"/>
        <v>0</v>
      </c>
      <c r="CZ26" s="47"/>
      <c r="DA26" s="12"/>
      <c r="DB26" s="30">
        <f t="shared" ca="1" si="81"/>
        <v>0</v>
      </c>
      <c r="DC26" s="47"/>
      <c r="DD26" s="12"/>
      <c r="DE26" s="30">
        <f t="shared" ca="1" si="82"/>
        <v>0</v>
      </c>
      <c r="DF26" s="47"/>
      <c r="DG26" s="12"/>
      <c r="DH26" s="30">
        <f t="shared" ca="1" si="83"/>
        <v>0</v>
      </c>
      <c r="DI26" s="47"/>
      <c r="DJ26" s="12"/>
      <c r="DK26" s="30">
        <f t="shared" ca="1" si="84"/>
        <v>0</v>
      </c>
      <c r="DL26" s="47"/>
      <c r="DM26" s="12"/>
      <c r="DN26" s="30">
        <f t="shared" ca="1" si="85"/>
        <v>0</v>
      </c>
      <c r="DO26" s="47"/>
      <c r="DP26" s="12"/>
      <c r="DQ26" s="30">
        <f t="shared" ca="1" si="86"/>
        <v>0</v>
      </c>
      <c r="DR26" s="47"/>
      <c r="DS26" s="12"/>
      <c r="DT26" s="30">
        <f t="shared" ca="1" si="87"/>
        <v>0</v>
      </c>
      <c r="DU26" s="47"/>
      <c r="DV26" s="12"/>
      <c r="DW26" s="30">
        <f t="shared" ca="1" si="88"/>
        <v>0</v>
      </c>
      <c r="DX26" s="47"/>
      <c r="DY26" s="12"/>
      <c r="DZ26" s="30">
        <f t="shared" ca="1" si="89"/>
        <v>0</v>
      </c>
      <c r="EA26" s="47"/>
      <c r="EB26" s="57">
        <f t="shared" ca="1" si="91"/>
        <v>0</v>
      </c>
      <c r="EC26" s="225">
        <f t="shared" ref="EC26" si="96">B26</f>
        <v>0</v>
      </c>
      <c r="ED26" s="226"/>
      <c r="EE26" s="227"/>
      <c r="EF26" s="34">
        <f t="shared" ca="1" si="44"/>
        <v>0</v>
      </c>
    </row>
  </sheetData>
  <sortState ref="A10:EB20">
    <sortCondition descending="1" ref="EB10"/>
  </sortState>
  <mergeCells count="190">
    <mergeCell ref="EC23:EE23"/>
    <mergeCell ref="CC7:CE7"/>
    <mergeCell ref="CC8:CE8"/>
    <mergeCell ref="AG5:AI5"/>
    <mergeCell ref="AG6:AI6"/>
    <mergeCell ref="AG7:AI7"/>
    <mergeCell ref="AG8:AI8"/>
    <mergeCell ref="EC14:EE14"/>
    <mergeCell ref="EC9:EE9"/>
    <mergeCell ref="EC10:EE10"/>
    <mergeCell ref="EC11:EE11"/>
    <mergeCell ref="EC12:EE12"/>
    <mergeCell ref="EC13:EE13"/>
    <mergeCell ref="EC21:EE21"/>
    <mergeCell ref="EC15:EE15"/>
    <mergeCell ref="EC16:EE16"/>
    <mergeCell ref="EC17:EE17"/>
    <mergeCell ref="EC18:EE18"/>
    <mergeCell ref="EC19:EE19"/>
    <mergeCell ref="EC20:EE20"/>
    <mergeCell ref="BB5:BD5"/>
    <mergeCell ref="BB6:BD6"/>
    <mergeCell ref="BB7:BD7"/>
    <mergeCell ref="BB8:BD8"/>
    <mergeCell ref="C7:E7"/>
    <mergeCell ref="F7:H7"/>
    <mergeCell ref="L7:N7"/>
    <mergeCell ref="C8:E8"/>
    <mergeCell ref="F8:H8"/>
    <mergeCell ref="L8:N8"/>
    <mergeCell ref="U8:W8"/>
    <mergeCell ref="I7:K7"/>
    <mergeCell ref="O7:Q7"/>
    <mergeCell ref="O8:Q8"/>
    <mergeCell ref="R7:T7"/>
    <mergeCell ref="R8:T8"/>
    <mergeCell ref="U7:W7"/>
    <mergeCell ref="AA6:AC6"/>
    <mergeCell ref="AP5:AR5"/>
    <mergeCell ref="AP6:AR6"/>
    <mergeCell ref="AP7:AR7"/>
    <mergeCell ref="AA7:AC7"/>
    <mergeCell ref="AA8:AC8"/>
    <mergeCell ref="AM5:AO5"/>
    <mergeCell ref="AM6:AO6"/>
    <mergeCell ref="AM7:AO7"/>
    <mergeCell ref="AM8:AO8"/>
    <mergeCell ref="AD5:AF5"/>
    <mergeCell ref="AD6:AF6"/>
    <mergeCell ref="AD7:AF7"/>
    <mergeCell ref="AD8:AF8"/>
    <mergeCell ref="AJ5:AL5"/>
    <mergeCell ref="BT7:BV7"/>
    <mergeCell ref="C5:E5"/>
    <mergeCell ref="F5:H5"/>
    <mergeCell ref="L5:N5"/>
    <mergeCell ref="C6:E6"/>
    <mergeCell ref="F6:H6"/>
    <mergeCell ref="L6:N6"/>
    <mergeCell ref="I5:K5"/>
    <mergeCell ref="I6:K6"/>
    <mergeCell ref="U5:W5"/>
    <mergeCell ref="R5:T5"/>
    <mergeCell ref="R6:T6"/>
    <mergeCell ref="O5:Q5"/>
    <mergeCell ref="U6:W6"/>
    <mergeCell ref="O6:Q6"/>
    <mergeCell ref="AJ6:AL6"/>
    <mergeCell ref="AJ7:AL7"/>
    <mergeCell ref="AV5:AX5"/>
    <mergeCell ref="AY5:BA5"/>
    <mergeCell ref="AY6:BA6"/>
    <mergeCell ref="AY7:BA7"/>
    <mergeCell ref="X5:Z5"/>
    <mergeCell ref="X6:Z6"/>
    <mergeCell ref="X7:Z7"/>
    <mergeCell ref="CF8:CH8"/>
    <mergeCell ref="CI5:CK5"/>
    <mergeCell ref="CI6:CK6"/>
    <mergeCell ref="CI7:CK7"/>
    <mergeCell ref="CI8:CK8"/>
    <mergeCell ref="CL5:CN5"/>
    <mergeCell ref="AP8:AR8"/>
    <mergeCell ref="BQ5:BS5"/>
    <mergeCell ref="BQ6:BS6"/>
    <mergeCell ref="BQ7:BS7"/>
    <mergeCell ref="BQ8:BS8"/>
    <mergeCell ref="BT5:BV5"/>
    <mergeCell ref="BT6:BV6"/>
    <mergeCell ref="BE6:BG6"/>
    <mergeCell ref="BE7:BG7"/>
    <mergeCell ref="BE8:BG8"/>
    <mergeCell ref="BT8:BV8"/>
    <mergeCell ref="BE5:BG5"/>
    <mergeCell ref="BW5:BY5"/>
    <mergeCell ref="BW6:BY6"/>
    <mergeCell ref="BW7:BY7"/>
    <mergeCell ref="BW8:BY8"/>
    <mergeCell ref="BZ5:CB5"/>
    <mergeCell ref="BZ6:CB6"/>
    <mergeCell ref="CO8:CQ8"/>
    <mergeCell ref="CR5:CT5"/>
    <mergeCell ref="CR6:CT6"/>
    <mergeCell ref="CR7:CT7"/>
    <mergeCell ref="CR8:CT8"/>
    <mergeCell ref="CU5:CW5"/>
    <mergeCell ref="CU6:CW6"/>
    <mergeCell ref="CU7:CW7"/>
    <mergeCell ref="CU8:CW8"/>
    <mergeCell ref="BZ7:CB7"/>
    <mergeCell ref="BZ8:CB8"/>
    <mergeCell ref="CC5:CE5"/>
    <mergeCell ref="CC6:CE6"/>
    <mergeCell ref="CF5:CH5"/>
    <mergeCell ref="CF6:CH6"/>
    <mergeCell ref="CF7:CH7"/>
    <mergeCell ref="I8:K8"/>
    <mergeCell ref="BN5:BP5"/>
    <mergeCell ref="BN6:BP6"/>
    <mergeCell ref="BN7:BP7"/>
    <mergeCell ref="BN8:BP8"/>
    <mergeCell ref="BK5:BM5"/>
    <mergeCell ref="BK6:BM6"/>
    <mergeCell ref="BK7:BM7"/>
    <mergeCell ref="BK8:BM8"/>
    <mergeCell ref="BH5:BJ5"/>
    <mergeCell ref="BH6:BJ6"/>
    <mergeCell ref="BH7:BJ7"/>
    <mergeCell ref="BH8:BJ8"/>
    <mergeCell ref="AS5:AU5"/>
    <mergeCell ref="AS8:AU8"/>
    <mergeCell ref="AJ8:AL8"/>
    <mergeCell ref="AV8:AX8"/>
    <mergeCell ref="AY8:BA8"/>
    <mergeCell ref="AV6:AX6"/>
    <mergeCell ref="AV7:AX7"/>
    <mergeCell ref="AS6:AU6"/>
    <mergeCell ref="AS7:AU7"/>
    <mergeCell ref="X8:Z8"/>
    <mergeCell ref="AA5:AC5"/>
    <mergeCell ref="EC26:EE26"/>
    <mergeCell ref="EC24:EE24"/>
    <mergeCell ref="EC25:EE25"/>
    <mergeCell ref="DA5:DC5"/>
    <mergeCell ref="DA6:DC6"/>
    <mergeCell ref="DA7:DC7"/>
    <mergeCell ref="DA8:DC8"/>
    <mergeCell ref="DJ5:DL5"/>
    <mergeCell ref="DJ6:DL6"/>
    <mergeCell ref="DJ7:DL7"/>
    <mergeCell ref="DJ8:DL8"/>
    <mergeCell ref="DG5:DI5"/>
    <mergeCell ref="DG6:DI6"/>
    <mergeCell ref="DG7:DI7"/>
    <mergeCell ref="DG8:DI8"/>
    <mergeCell ref="DD5:DF5"/>
    <mergeCell ref="DD6:DF6"/>
    <mergeCell ref="CL6:CN6"/>
    <mergeCell ref="CL7:CN7"/>
    <mergeCell ref="CL8:CN8"/>
    <mergeCell ref="DV5:DX5"/>
    <mergeCell ref="DV6:DX6"/>
    <mergeCell ref="DV7:DX7"/>
    <mergeCell ref="DV8:DX8"/>
    <mergeCell ref="DY5:EA5"/>
    <mergeCell ref="DY6:EA6"/>
    <mergeCell ref="DY7:EA7"/>
    <mergeCell ref="DY8:EA8"/>
    <mergeCell ref="DP5:DR5"/>
    <mergeCell ref="DP6:DR6"/>
    <mergeCell ref="DP7:DR7"/>
    <mergeCell ref="DP8:DR8"/>
    <mergeCell ref="DS5:DU5"/>
    <mergeCell ref="DS6:DU6"/>
    <mergeCell ref="CX5:CZ5"/>
    <mergeCell ref="CX6:CZ6"/>
    <mergeCell ref="CX7:CZ7"/>
    <mergeCell ref="CX8:CZ8"/>
    <mergeCell ref="CO5:CQ5"/>
    <mergeCell ref="CO6:CQ6"/>
    <mergeCell ref="CO7:CQ7"/>
    <mergeCell ref="DS7:DU7"/>
    <mergeCell ref="DS8:DU8"/>
    <mergeCell ref="DD7:DF7"/>
    <mergeCell ref="DD8:DF8"/>
    <mergeCell ref="DM5:DO5"/>
    <mergeCell ref="DM6:DO6"/>
    <mergeCell ref="DM7:DO7"/>
    <mergeCell ref="DM8:DO8"/>
    <mergeCell ref="EC22:EE22"/>
  </mergeCells>
  <conditionalFormatting sqref="EF10:EF26">
    <cfRule type="cellIs" dxfId="21" priority="13" stopIfTrue="1" operator="equal">
      <formula>3</formula>
    </cfRule>
    <cfRule type="cellIs" dxfId="20" priority="14" stopIfTrue="1" operator="equal">
      <formula>2</formula>
    </cfRule>
    <cfRule type="cellIs" dxfId="19" priority="15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Дети 1</vt:lpstr>
      <vt:lpstr>Дети 2</vt:lpstr>
      <vt:lpstr>Ю1 Ст</vt:lpstr>
      <vt:lpstr>Ю1 Ла</vt:lpstr>
      <vt:lpstr>Ю1 10т</vt:lpstr>
      <vt:lpstr>Ю2 Ст</vt:lpstr>
      <vt:lpstr>Ю2 Ла</vt:lpstr>
      <vt:lpstr>Ю2 10</vt:lpstr>
      <vt:lpstr>М ST</vt:lpstr>
      <vt:lpstr>М LA</vt:lpstr>
      <vt:lpstr>М 10т</vt:lpstr>
      <vt:lpstr>Взр ST</vt:lpstr>
      <vt:lpstr>Взр LA</vt:lpstr>
      <vt:lpstr>Взр 10т</vt:lpstr>
      <vt:lpstr>ТаблицаСоответствия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2021-01-25T17:40:42Z</dcterms:modified>
</cp:coreProperties>
</file>